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3020" windowHeight="5805" tabRatio="778"/>
  </bookViews>
  <sheets>
    <sheet name="Navigation and Summary" sheetId="2" r:id="rId1"/>
    <sheet name="Class Wise Fee Collection Deta " sheetId="1" r:id="rId2"/>
    <sheet name="Reciept Student Copy" sheetId="3" r:id="rId3"/>
    <sheet name="Reciept Office Copy" sheetId="4" r:id="rId4"/>
  </sheets>
  <definedNames>
    <definedName name="_xlnm._FilterDatabase" localSheetId="1" hidden="1">'Class Wise Fee Collection Deta '!$A$4:$G$1251</definedName>
    <definedName name="_xlnm.Print_Area" localSheetId="1">'Class Wise Fee Collection Deta '!$C$2:$U$1253</definedName>
    <definedName name="_xlnm.Print_Area" localSheetId="0">'Navigation and Summary'!$B$2:$N$19</definedName>
    <definedName name="_xlnm.Print_Area" localSheetId="2">'Reciept Student Copy'!$D$1:$XFD$36</definedName>
    <definedName name="_xlnm.Print_Titles" localSheetId="1">'Class Wise Fee Collection Deta '!$2:$6</definedName>
  </definedNames>
  <calcPr calcId="124519"/>
  <fileRecoveryPr repairLoad="1"/>
</workbook>
</file>

<file path=xl/calcChain.xml><?xml version="1.0" encoding="utf-8"?>
<calcChain xmlns="http://schemas.openxmlformats.org/spreadsheetml/2006/main">
  <c r="T13" i="4"/>
  <c r="T31"/>
  <c r="F31"/>
  <c r="T23"/>
  <c r="F23"/>
  <c r="T5"/>
  <c r="F5"/>
  <c r="X25"/>
  <c r="S32" s="1"/>
  <c r="J25"/>
  <c r="E32" s="1"/>
  <c r="X22"/>
  <c r="J22"/>
  <c r="Q21"/>
  <c r="C21"/>
  <c r="X7"/>
  <c r="S14" s="1"/>
  <c r="J7"/>
  <c r="E14" s="1"/>
  <c r="X4"/>
  <c r="J4"/>
  <c r="Q3"/>
  <c r="C3"/>
  <c r="I5" i="3"/>
  <c r="AC23"/>
  <c r="AC31"/>
  <c r="AA29"/>
  <c r="AC24"/>
  <c r="J29"/>
  <c r="I29"/>
  <c r="H29"/>
  <c r="G29"/>
  <c r="S22" s="1"/>
  <c r="F29"/>
  <c r="I25"/>
  <c r="I24"/>
  <c r="I31"/>
  <c r="I23"/>
  <c r="W32"/>
  <c r="W31"/>
  <c r="W28"/>
  <c r="W27"/>
  <c r="W26"/>
  <c r="AG25"/>
  <c r="AB32" s="1"/>
  <c r="M25"/>
  <c r="H32" s="1"/>
  <c r="W24"/>
  <c r="W23"/>
  <c r="AG22"/>
  <c r="W22"/>
  <c r="W29" s="1"/>
  <c r="M22"/>
  <c r="Z21"/>
  <c r="F21"/>
  <c r="AC13"/>
  <c r="AC6"/>
  <c r="AC5"/>
  <c r="AB11"/>
  <c r="AG7"/>
  <c r="AB14" s="1"/>
  <c r="AC7"/>
  <c r="AA11"/>
  <c r="AG4"/>
  <c r="Z3"/>
  <c r="R11" i="4" l="1"/>
  <c r="F24"/>
  <c r="F29"/>
  <c r="F6"/>
  <c r="T29"/>
  <c r="F11"/>
  <c r="D11"/>
  <c r="T11"/>
  <c r="T6"/>
  <c r="E11"/>
  <c r="S11"/>
  <c r="T24"/>
  <c r="E29"/>
  <c r="S29"/>
  <c r="D29"/>
  <c r="R29"/>
  <c r="F7"/>
  <c r="T7"/>
  <c r="C11"/>
  <c r="G11"/>
  <c r="Q11"/>
  <c r="U11"/>
  <c r="F25"/>
  <c r="T25"/>
  <c r="C29"/>
  <c r="G29"/>
  <c r="Q29"/>
  <c r="U29"/>
  <c r="Z29" i="3"/>
  <c r="AD29"/>
  <c r="AC29"/>
  <c r="AC25"/>
  <c r="AB29"/>
  <c r="K29"/>
  <c r="S32"/>
  <c r="AM32"/>
  <c r="W25"/>
  <c r="AD11"/>
  <c r="Z11"/>
  <c r="AM14"/>
  <c r="AM4"/>
  <c r="AC11"/>
  <c r="AE29" l="1"/>
  <c r="V29" i="4"/>
  <c r="H11"/>
  <c r="H29"/>
  <c r="V11"/>
  <c r="AM22" i="3"/>
  <c r="AE11"/>
  <c r="W13"/>
  <c r="I13"/>
  <c r="F13" i="4" s="1"/>
  <c r="W11" i="3"/>
  <c r="W10"/>
  <c r="W9" l="1"/>
  <c r="W8"/>
  <c r="W7"/>
  <c r="M7"/>
  <c r="H14" s="1"/>
  <c r="W5"/>
  <c r="W4"/>
  <c r="M4"/>
  <c r="F3"/>
  <c r="P1251" i="1"/>
  <c r="O1251"/>
  <c r="N1251"/>
  <c r="M1251"/>
  <c r="L1251"/>
  <c r="J1251"/>
  <c r="I1251"/>
  <c r="H1251"/>
  <c r="T1250"/>
  <c r="S1250"/>
  <c r="R1250"/>
  <c r="Q1250"/>
  <c r="K1250"/>
  <c r="E1250"/>
  <c r="C1250"/>
  <c r="T1249"/>
  <c r="S1249"/>
  <c r="R1249"/>
  <c r="Q1249"/>
  <c r="K1249"/>
  <c r="E1249"/>
  <c r="C1249"/>
  <c r="T1248"/>
  <c r="S1248"/>
  <c r="R1248"/>
  <c r="Q1248"/>
  <c r="K1248"/>
  <c r="E1248"/>
  <c r="C1248"/>
  <c r="T1247"/>
  <c r="S1247"/>
  <c r="R1247"/>
  <c r="Q1247"/>
  <c r="K1247"/>
  <c r="E1247"/>
  <c r="C1247"/>
  <c r="T1246"/>
  <c r="S1246"/>
  <c r="R1246"/>
  <c r="Q1246"/>
  <c r="K1246"/>
  <c r="E1246"/>
  <c r="C1246"/>
  <c r="T1245"/>
  <c r="S1245"/>
  <c r="R1245"/>
  <c r="Q1245"/>
  <c r="K1245"/>
  <c r="E1245"/>
  <c r="C1245"/>
  <c r="T1244"/>
  <c r="S1244"/>
  <c r="R1244"/>
  <c r="Q1244"/>
  <c r="K1244"/>
  <c r="E1244"/>
  <c r="C1244"/>
  <c r="T1243"/>
  <c r="S1243"/>
  <c r="R1243"/>
  <c r="Q1243"/>
  <c r="K1243"/>
  <c r="E1243"/>
  <c r="C1243"/>
  <c r="T1242"/>
  <c r="S1242"/>
  <c r="R1242"/>
  <c r="Q1242"/>
  <c r="K1242"/>
  <c r="E1242"/>
  <c r="C1242"/>
  <c r="T1241"/>
  <c r="S1241"/>
  <c r="R1241"/>
  <c r="Q1241"/>
  <c r="K1241"/>
  <c r="E1241"/>
  <c r="C1241"/>
  <c r="T1240"/>
  <c r="S1240"/>
  <c r="R1240"/>
  <c r="Q1240"/>
  <c r="K1240"/>
  <c r="E1240"/>
  <c r="C1240"/>
  <c r="T1239"/>
  <c r="S1239"/>
  <c r="R1239"/>
  <c r="Q1239"/>
  <c r="K1239"/>
  <c r="E1239"/>
  <c r="C1239"/>
  <c r="T1238"/>
  <c r="S1238"/>
  <c r="R1238"/>
  <c r="Q1238"/>
  <c r="K1238"/>
  <c r="E1238"/>
  <c r="C1238"/>
  <c r="T1237"/>
  <c r="S1237"/>
  <c r="R1237"/>
  <c r="Q1237"/>
  <c r="K1237"/>
  <c r="E1237"/>
  <c r="C1237"/>
  <c r="T1236"/>
  <c r="S1236"/>
  <c r="R1236"/>
  <c r="Q1236"/>
  <c r="K1236"/>
  <c r="E1236"/>
  <c r="C1236"/>
  <c r="T1235"/>
  <c r="S1235"/>
  <c r="R1235"/>
  <c r="Q1235"/>
  <c r="K1235"/>
  <c r="E1235"/>
  <c r="C1235"/>
  <c r="T1234"/>
  <c r="S1234"/>
  <c r="R1234"/>
  <c r="Q1234"/>
  <c r="K1234"/>
  <c r="E1234"/>
  <c r="C1234"/>
  <c r="T1233"/>
  <c r="S1233"/>
  <c r="R1233"/>
  <c r="Q1233"/>
  <c r="K1233"/>
  <c r="E1233"/>
  <c r="C1233"/>
  <c r="T1232"/>
  <c r="S1232"/>
  <c r="R1232"/>
  <c r="Q1232"/>
  <c r="K1232"/>
  <c r="E1232"/>
  <c r="C1232"/>
  <c r="T1231"/>
  <c r="S1231"/>
  <c r="R1231"/>
  <c r="Q1231"/>
  <c r="K1231"/>
  <c r="E1231"/>
  <c r="C1231"/>
  <c r="T1230"/>
  <c r="S1230"/>
  <c r="R1230"/>
  <c r="Q1230"/>
  <c r="K1230"/>
  <c r="E1230"/>
  <c r="C1230"/>
  <c r="T1229"/>
  <c r="S1229"/>
  <c r="R1229"/>
  <c r="Q1229"/>
  <c r="K1229"/>
  <c r="E1229"/>
  <c r="C1229"/>
  <c r="T1228"/>
  <c r="S1228"/>
  <c r="R1228"/>
  <c r="Q1228"/>
  <c r="K1228"/>
  <c r="E1228"/>
  <c r="C1228"/>
  <c r="T1227"/>
  <c r="S1227"/>
  <c r="R1227"/>
  <c r="Q1227"/>
  <c r="K1227"/>
  <c r="E1227"/>
  <c r="C1227"/>
  <c r="T1226"/>
  <c r="S1226"/>
  <c r="R1226"/>
  <c r="Q1226"/>
  <c r="K1226"/>
  <c r="E1226"/>
  <c r="C1226"/>
  <c r="T1225"/>
  <c r="S1225"/>
  <c r="R1225"/>
  <c r="Q1225"/>
  <c r="K1225"/>
  <c r="E1225"/>
  <c r="C1225"/>
  <c r="T1224"/>
  <c r="S1224"/>
  <c r="R1224"/>
  <c r="Q1224"/>
  <c r="K1224"/>
  <c r="E1224"/>
  <c r="C1224"/>
  <c r="T1223"/>
  <c r="S1223"/>
  <c r="R1223"/>
  <c r="Q1223"/>
  <c r="K1223"/>
  <c r="E1223"/>
  <c r="C1223"/>
  <c r="T1222"/>
  <c r="S1222"/>
  <c r="R1222"/>
  <c r="Q1222"/>
  <c r="K1222"/>
  <c r="E1222"/>
  <c r="C1222"/>
  <c r="T1221"/>
  <c r="S1221"/>
  <c r="R1221"/>
  <c r="Q1221"/>
  <c r="K1221"/>
  <c r="E1221"/>
  <c r="C1221"/>
  <c r="T1220"/>
  <c r="S1220"/>
  <c r="R1220"/>
  <c r="Q1220"/>
  <c r="K1220"/>
  <c r="E1220"/>
  <c r="C1220"/>
  <c r="T1219"/>
  <c r="S1219"/>
  <c r="R1219"/>
  <c r="Q1219"/>
  <c r="K1219"/>
  <c r="E1219"/>
  <c r="C1219"/>
  <c r="T1218"/>
  <c r="S1218"/>
  <c r="R1218"/>
  <c r="Q1218"/>
  <c r="K1218"/>
  <c r="E1218"/>
  <c r="C1218"/>
  <c r="T1217"/>
  <c r="S1217"/>
  <c r="R1217"/>
  <c r="Q1217"/>
  <c r="K1217"/>
  <c r="E1217"/>
  <c r="C1217"/>
  <c r="T1216"/>
  <c r="S1216"/>
  <c r="R1216"/>
  <c r="Q1216"/>
  <c r="K1216"/>
  <c r="E1216"/>
  <c r="C1216"/>
  <c r="T1215"/>
  <c r="S1215"/>
  <c r="R1215"/>
  <c r="Q1215"/>
  <c r="K1215"/>
  <c r="E1215"/>
  <c r="C1215"/>
  <c r="T1214"/>
  <c r="S1214"/>
  <c r="R1214"/>
  <c r="Q1214"/>
  <c r="K1214"/>
  <c r="E1214"/>
  <c r="C1214"/>
  <c r="T1213"/>
  <c r="S1213"/>
  <c r="R1213"/>
  <c r="Q1213"/>
  <c r="K1213"/>
  <c r="E1213"/>
  <c r="C1213"/>
  <c r="T1212"/>
  <c r="S1212"/>
  <c r="R1212"/>
  <c r="Q1212"/>
  <c r="K1212"/>
  <c r="E1212"/>
  <c r="C1212"/>
  <c r="T1211"/>
  <c r="S1211"/>
  <c r="R1211"/>
  <c r="Q1211"/>
  <c r="K1211"/>
  <c r="E1211"/>
  <c r="C1211"/>
  <c r="T1210"/>
  <c r="S1210"/>
  <c r="R1210"/>
  <c r="Q1210"/>
  <c r="K1210"/>
  <c r="E1210"/>
  <c r="C1210"/>
  <c r="T1209"/>
  <c r="S1209"/>
  <c r="R1209"/>
  <c r="Q1209"/>
  <c r="K1209"/>
  <c r="E1209"/>
  <c r="C1209"/>
  <c r="T1208"/>
  <c r="S1208"/>
  <c r="R1208"/>
  <c r="Q1208"/>
  <c r="K1208"/>
  <c r="E1208"/>
  <c r="C1208"/>
  <c r="T1207"/>
  <c r="S1207"/>
  <c r="R1207"/>
  <c r="Q1207"/>
  <c r="K1207"/>
  <c r="E1207"/>
  <c r="C1207"/>
  <c r="T1206"/>
  <c r="S1206"/>
  <c r="R1206"/>
  <c r="Q1206"/>
  <c r="K1206"/>
  <c r="E1206"/>
  <c r="C1206"/>
  <c r="T1205"/>
  <c r="S1205"/>
  <c r="R1205"/>
  <c r="Q1205"/>
  <c r="K1205"/>
  <c r="E1205"/>
  <c r="C1205"/>
  <c r="T1204"/>
  <c r="S1204"/>
  <c r="R1204"/>
  <c r="Q1204"/>
  <c r="K1204"/>
  <c r="E1204"/>
  <c r="C1204"/>
  <c r="T1203"/>
  <c r="S1203"/>
  <c r="R1203"/>
  <c r="Q1203"/>
  <c r="K1203"/>
  <c r="E1203"/>
  <c r="C1203"/>
  <c r="T1202"/>
  <c r="S1202"/>
  <c r="R1202"/>
  <c r="Q1202"/>
  <c r="K1202"/>
  <c r="E1202"/>
  <c r="C1202"/>
  <c r="T1201"/>
  <c r="S1201"/>
  <c r="R1201"/>
  <c r="Q1201"/>
  <c r="K1201"/>
  <c r="E1201"/>
  <c r="C1201"/>
  <c r="T1200"/>
  <c r="S1200"/>
  <c r="R1200"/>
  <c r="Q1200"/>
  <c r="K1200"/>
  <c r="E1200"/>
  <c r="C1200"/>
  <c r="T1199"/>
  <c r="S1199"/>
  <c r="R1199"/>
  <c r="Q1199"/>
  <c r="K1199"/>
  <c r="E1199"/>
  <c r="C1199"/>
  <c r="T1198"/>
  <c r="S1198"/>
  <c r="R1198"/>
  <c r="Q1198"/>
  <c r="K1198"/>
  <c r="E1198"/>
  <c r="C1198"/>
  <c r="T1197"/>
  <c r="S1197"/>
  <c r="R1197"/>
  <c r="Q1197"/>
  <c r="K1197"/>
  <c r="E1197"/>
  <c r="C1197"/>
  <c r="T1196"/>
  <c r="S1196"/>
  <c r="R1196"/>
  <c r="Q1196"/>
  <c r="K1196"/>
  <c r="E1196"/>
  <c r="C1196"/>
  <c r="T1195"/>
  <c r="S1195"/>
  <c r="R1195"/>
  <c r="Q1195"/>
  <c r="K1195"/>
  <c r="E1195"/>
  <c r="C1195"/>
  <c r="T1194"/>
  <c r="S1194"/>
  <c r="R1194"/>
  <c r="Q1194"/>
  <c r="K1194"/>
  <c r="E1194"/>
  <c r="C1194"/>
  <c r="T1193"/>
  <c r="S1193"/>
  <c r="R1193"/>
  <c r="Q1193"/>
  <c r="K1193"/>
  <c r="E1193"/>
  <c r="C1193"/>
  <c r="T1192"/>
  <c r="S1192"/>
  <c r="R1192"/>
  <c r="Q1192"/>
  <c r="K1192"/>
  <c r="E1192"/>
  <c r="C1192"/>
  <c r="T1191"/>
  <c r="S1191"/>
  <c r="R1191"/>
  <c r="Q1191"/>
  <c r="K1191"/>
  <c r="E1191"/>
  <c r="C1191"/>
  <c r="T1190"/>
  <c r="S1190"/>
  <c r="R1190"/>
  <c r="Q1190"/>
  <c r="K1190"/>
  <c r="E1190"/>
  <c r="C1190"/>
  <c r="T1189"/>
  <c r="S1189"/>
  <c r="R1189"/>
  <c r="Q1189"/>
  <c r="K1189"/>
  <c r="E1189"/>
  <c r="C1189"/>
  <c r="T1188"/>
  <c r="S1188"/>
  <c r="R1188"/>
  <c r="Q1188"/>
  <c r="K1188"/>
  <c r="E1188"/>
  <c r="C1188"/>
  <c r="T1187"/>
  <c r="S1187"/>
  <c r="R1187"/>
  <c r="Q1187"/>
  <c r="K1187"/>
  <c r="E1187"/>
  <c r="C1187"/>
  <c r="T1186"/>
  <c r="S1186"/>
  <c r="R1186"/>
  <c r="Q1186"/>
  <c r="K1186"/>
  <c r="E1186"/>
  <c r="C1186"/>
  <c r="T1185"/>
  <c r="S1185"/>
  <c r="R1185"/>
  <c r="Q1185"/>
  <c r="K1185"/>
  <c r="E1185"/>
  <c r="C1185"/>
  <c r="T1184"/>
  <c r="S1184"/>
  <c r="R1184"/>
  <c r="Q1184"/>
  <c r="K1184"/>
  <c r="E1184"/>
  <c r="C1184"/>
  <c r="T1183"/>
  <c r="S1183"/>
  <c r="R1183"/>
  <c r="Q1183"/>
  <c r="K1183"/>
  <c r="E1183"/>
  <c r="C1183"/>
  <c r="T1182"/>
  <c r="S1182"/>
  <c r="R1182"/>
  <c r="Q1182"/>
  <c r="K1182"/>
  <c r="E1182"/>
  <c r="C1182"/>
  <c r="T1181"/>
  <c r="S1181"/>
  <c r="R1181"/>
  <c r="Q1181"/>
  <c r="K1181"/>
  <c r="E1181"/>
  <c r="C1181"/>
  <c r="T1180"/>
  <c r="S1180"/>
  <c r="R1180"/>
  <c r="Q1180"/>
  <c r="K1180"/>
  <c r="E1180"/>
  <c r="C1180"/>
  <c r="T1179"/>
  <c r="S1179"/>
  <c r="R1179"/>
  <c r="Q1179"/>
  <c r="K1179"/>
  <c r="E1179"/>
  <c r="C1179"/>
  <c r="T1178"/>
  <c r="S1178"/>
  <c r="R1178"/>
  <c r="Q1178"/>
  <c r="K1178"/>
  <c r="E1178"/>
  <c r="C1178"/>
  <c r="T1177"/>
  <c r="S1177"/>
  <c r="R1177"/>
  <c r="Q1177"/>
  <c r="K1177"/>
  <c r="E1177"/>
  <c r="C1177"/>
  <c r="T1176"/>
  <c r="S1176"/>
  <c r="R1176"/>
  <c r="Q1176"/>
  <c r="K1176"/>
  <c r="E1176"/>
  <c r="C1176"/>
  <c r="T1175"/>
  <c r="S1175"/>
  <c r="R1175"/>
  <c r="Q1175"/>
  <c r="K1175"/>
  <c r="E1175"/>
  <c r="C1175"/>
  <c r="T1174"/>
  <c r="S1174"/>
  <c r="R1174"/>
  <c r="Q1174"/>
  <c r="K1174"/>
  <c r="E1174"/>
  <c r="C1174"/>
  <c r="T1173"/>
  <c r="S1173"/>
  <c r="R1173"/>
  <c r="Q1173"/>
  <c r="K1173"/>
  <c r="E1173"/>
  <c r="C1173"/>
  <c r="T1172"/>
  <c r="S1172"/>
  <c r="R1172"/>
  <c r="Q1172"/>
  <c r="K1172"/>
  <c r="E1172"/>
  <c r="C1172"/>
  <c r="T1171"/>
  <c r="S1171"/>
  <c r="R1171"/>
  <c r="Q1171"/>
  <c r="K1171"/>
  <c r="E1171"/>
  <c r="C1171"/>
  <c r="T1170"/>
  <c r="S1170"/>
  <c r="R1170"/>
  <c r="Q1170"/>
  <c r="K1170"/>
  <c r="E1170"/>
  <c r="C1170"/>
  <c r="T1169"/>
  <c r="S1169"/>
  <c r="R1169"/>
  <c r="Q1169"/>
  <c r="K1169"/>
  <c r="E1169"/>
  <c r="C1169"/>
  <c r="T1168"/>
  <c r="S1168"/>
  <c r="R1168"/>
  <c r="Q1168"/>
  <c r="K1168"/>
  <c r="E1168"/>
  <c r="C1168"/>
  <c r="T1167"/>
  <c r="S1167"/>
  <c r="R1167"/>
  <c r="Q1167"/>
  <c r="K1167"/>
  <c r="E1167"/>
  <c r="C1167"/>
  <c r="T1166"/>
  <c r="S1166"/>
  <c r="R1166"/>
  <c r="Q1166"/>
  <c r="K1166"/>
  <c r="E1166"/>
  <c r="C1166"/>
  <c r="T1165"/>
  <c r="S1165"/>
  <c r="R1165"/>
  <c r="Q1165"/>
  <c r="K1165"/>
  <c r="E1165"/>
  <c r="C1165"/>
  <c r="T1164"/>
  <c r="S1164"/>
  <c r="R1164"/>
  <c r="Q1164"/>
  <c r="K1164"/>
  <c r="E1164"/>
  <c r="C1164"/>
  <c r="T1163"/>
  <c r="S1163"/>
  <c r="R1163"/>
  <c r="Q1163"/>
  <c r="K1163"/>
  <c r="E1163"/>
  <c r="C1163"/>
  <c r="T1162"/>
  <c r="S1162"/>
  <c r="R1162"/>
  <c r="Q1162"/>
  <c r="K1162"/>
  <c r="E1162"/>
  <c r="C1162"/>
  <c r="T1161"/>
  <c r="S1161"/>
  <c r="R1161"/>
  <c r="Q1161"/>
  <c r="K1161"/>
  <c r="E1161"/>
  <c r="C1161"/>
  <c r="T1160"/>
  <c r="S1160"/>
  <c r="R1160"/>
  <c r="Q1160"/>
  <c r="K1160"/>
  <c r="E1160"/>
  <c r="C1160"/>
  <c r="T1159"/>
  <c r="S1159"/>
  <c r="R1159"/>
  <c r="Q1159"/>
  <c r="K1159"/>
  <c r="E1159"/>
  <c r="C1159"/>
  <c r="T1158"/>
  <c r="S1158"/>
  <c r="R1158"/>
  <c r="Q1158"/>
  <c r="K1158"/>
  <c r="E1158"/>
  <c r="C1158"/>
  <c r="T1157"/>
  <c r="S1157"/>
  <c r="R1157"/>
  <c r="Q1157"/>
  <c r="K1157"/>
  <c r="E1157"/>
  <c r="C1157"/>
  <c r="T1156"/>
  <c r="S1156"/>
  <c r="R1156"/>
  <c r="Q1156"/>
  <c r="K1156"/>
  <c r="E1156"/>
  <c r="C1156"/>
  <c r="T1155"/>
  <c r="S1155"/>
  <c r="R1155"/>
  <c r="Q1155"/>
  <c r="K1155"/>
  <c r="E1155"/>
  <c r="C1155"/>
  <c r="T1154"/>
  <c r="S1154"/>
  <c r="R1154"/>
  <c r="Q1154"/>
  <c r="K1154"/>
  <c r="E1154"/>
  <c r="C1154"/>
  <c r="T1153"/>
  <c r="S1153"/>
  <c r="R1153"/>
  <c r="Q1153"/>
  <c r="K1153"/>
  <c r="E1153"/>
  <c r="C1153"/>
  <c r="T1152"/>
  <c r="S1152"/>
  <c r="R1152"/>
  <c r="Q1152"/>
  <c r="K1152"/>
  <c r="E1152"/>
  <c r="C1152"/>
  <c r="B1152" s="1"/>
  <c r="T1151"/>
  <c r="S1151"/>
  <c r="R1151"/>
  <c r="U1151" s="1"/>
  <c r="Q1151"/>
  <c r="K1151"/>
  <c r="B1151"/>
  <c r="A1149"/>
  <c r="P1147"/>
  <c r="O1147"/>
  <c r="N1147"/>
  <c r="M1147"/>
  <c r="L1147"/>
  <c r="J1147"/>
  <c r="I1147"/>
  <c r="H1147"/>
  <c r="T1146"/>
  <c r="S1146"/>
  <c r="R1146"/>
  <c r="Q1146"/>
  <c r="K1146"/>
  <c r="E1146"/>
  <c r="C1146"/>
  <c r="T1145"/>
  <c r="S1145"/>
  <c r="R1145"/>
  <c r="Q1145"/>
  <c r="K1145"/>
  <c r="E1145"/>
  <c r="C1145"/>
  <c r="T1144"/>
  <c r="S1144"/>
  <c r="R1144"/>
  <c r="Q1144"/>
  <c r="K1144"/>
  <c r="E1144"/>
  <c r="C1144"/>
  <c r="T1143"/>
  <c r="S1143"/>
  <c r="R1143"/>
  <c r="Q1143"/>
  <c r="K1143"/>
  <c r="E1143"/>
  <c r="C1143"/>
  <c r="T1142"/>
  <c r="S1142"/>
  <c r="R1142"/>
  <c r="Q1142"/>
  <c r="K1142"/>
  <c r="E1142"/>
  <c r="C1142"/>
  <c r="T1141"/>
  <c r="S1141"/>
  <c r="R1141"/>
  <c r="Q1141"/>
  <c r="K1141"/>
  <c r="E1141"/>
  <c r="C1141"/>
  <c r="T1140"/>
  <c r="S1140"/>
  <c r="R1140"/>
  <c r="Q1140"/>
  <c r="K1140"/>
  <c r="E1140"/>
  <c r="C1140"/>
  <c r="T1139"/>
  <c r="S1139"/>
  <c r="R1139"/>
  <c r="Q1139"/>
  <c r="K1139"/>
  <c r="E1139"/>
  <c r="C1139"/>
  <c r="T1138"/>
  <c r="S1138"/>
  <c r="R1138"/>
  <c r="Q1138"/>
  <c r="K1138"/>
  <c r="E1138"/>
  <c r="C1138"/>
  <c r="T1137"/>
  <c r="S1137"/>
  <c r="R1137"/>
  <c r="Q1137"/>
  <c r="K1137"/>
  <c r="E1137"/>
  <c r="C1137"/>
  <c r="T1136"/>
  <c r="S1136"/>
  <c r="R1136"/>
  <c r="Q1136"/>
  <c r="K1136"/>
  <c r="E1136"/>
  <c r="C1136"/>
  <c r="T1135"/>
  <c r="S1135"/>
  <c r="R1135"/>
  <c r="Q1135"/>
  <c r="K1135"/>
  <c r="E1135"/>
  <c r="C1135"/>
  <c r="T1134"/>
  <c r="S1134"/>
  <c r="R1134"/>
  <c r="Q1134"/>
  <c r="K1134"/>
  <c r="E1134"/>
  <c r="C1134"/>
  <c r="T1133"/>
  <c r="S1133"/>
  <c r="R1133"/>
  <c r="Q1133"/>
  <c r="K1133"/>
  <c r="E1133"/>
  <c r="C1133"/>
  <c r="T1132"/>
  <c r="S1132"/>
  <c r="R1132"/>
  <c r="Q1132"/>
  <c r="K1132"/>
  <c r="E1132"/>
  <c r="C1132"/>
  <c r="T1131"/>
  <c r="S1131"/>
  <c r="R1131"/>
  <c r="Q1131"/>
  <c r="K1131"/>
  <c r="E1131"/>
  <c r="C1131"/>
  <c r="T1130"/>
  <c r="S1130"/>
  <c r="R1130"/>
  <c r="Q1130"/>
  <c r="K1130"/>
  <c r="E1130"/>
  <c r="C1130"/>
  <c r="T1129"/>
  <c r="S1129"/>
  <c r="R1129"/>
  <c r="Q1129"/>
  <c r="K1129"/>
  <c r="E1129"/>
  <c r="C1129"/>
  <c r="T1128"/>
  <c r="S1128"/>
  <c r="R1128"/>
  <c r="Q1128"/>
  <c r="K1128"/>
  <c r="E1128"/>
  <c r="C1128"/>
  <c r="T1127"/>
  <c r="S1127"/>
  <c r="R1127"/>
  <c r="Q1127"/>
  <c r="K1127"/>
  <c r="E1127"/>
  <c r="C1127"/>
  <c r="T1126"/>
  <c r="S1126"/>
  <c r="R1126"/>
  <c r="Q1126"/>
  <c r="K1126"/>
  <c r="E1126"/>
  <c r="C1126"/>
  <c r="T1125"/>
  <c r="S1125"/>
  <c r="R1125"/>
  <c r="Q1125"/>
  <c r="K1125"/>
  <c r="E1125"/>
  <c r="C1125"/>
  <c r="T1124"/>
  <c r="S1124"/>
  <c r="R1124"/>
  <c r="Q1124"/>
  <c r="K1124"/>
  <c r="E1124"/>
  <c r="C1124"/>
  <c r="T1123"/>
  <c r="S1123"/>
  <c r="R1123"/>
  <c r="Q1123"/>
  <c r="K1123"/>
  <c r="E1123"/>
  <c r="C1123"/>
  <c r="T1122"/>
  <c r="S1122"/>
  <c r="R1122"/>
  <c r="Q1122"/>
  <c r="K1122"/>
  <c r="E1122"/>
  <c r="C1122"/>
  <c r="T1121"/>
  <c r="S1121"/>
  <c r="R1121"/>
  <c r="Q1121"/>
  <c r="K1121"/>
  <c r="E1121"/>
  <c r="C1121"/>
  <c r="T1120"/>
  <c r="S1120"/>
  <c r="R1120"/>
  <c r="Q1120"/>
  <c r="K1120"/>
  <c r="E1120"/>
  <c r="C1120"/>
  <c r="T1119"/>
  <c r="S1119"/>
  <c r="R1119"/>
  <c r="Q1119"/>
  <c r="K1119"/>
  <c r="E1119"/>
  <c r="C1119"/>
  <c r="T1118"/>
  <c r="S1118"/>
  <c r="R1118"/>
  <c r="Q1118"/>
  <c r="K1118"/>
  <c r="E1118"/>
  <c r="C1118"/>
  <c r="T1117"/>
  <c r="S1117"/>
  <c r="R1117"/>
  <c r="Q1117"/>
  <c r="K1117"/>
  <c r="E1117"/>
  <c r="C1117"/>
  <c r="T1116"/>
  <c r="S1116"/>
  <c r="R1116"/>
  <c r="Q1116"/>
  <c r="K1116"/>
  <c r="E1116"/>
  <c r="C1116"/>
  <c r="T1115"/>
  <c r="S1115"/>
  <c r="R1115"/>
  <c r="Q1115"/>
  <c r="K1115"/>
  <c r="E1115"/>
  <c r="C1115"/>
  <c r="T1114"/>
  <c r="S1114"/>
  <c r="R1114"/>
  <c r="Q1114"/>
  <c r="K1114"/>
  <c r="E1114"/>
  <c r="C1114"/>
  <c r="T1113"/>
  <c r="S1113"/>
  <c r="R1113"/>
  <c r="Q1113"/>
  <c r="K1113"/>
  <c r="E1113"/>
  <c r="C1113"/>
  <c r="T1112"/>
  <c r="S1112"/>
  <c r="R1112"/>
  <c r="Q1112"/>
  <c r="K1112"/>
  <c r="E1112"/>
  <c r="C1112"/>
  <c r="T1111"/>
  <c r="S1111"/>
  <c r="R1111"/>
  <c r="Q1111"/>
  <c r="K1111"/>
  <c r="E1111"/>
  <c r="C1111"/>
  <c r="T1110"/>
  <c r="S1110"/>
  <c r="R1110"/>
  <c r="Q1110"/>
  <c r="K1110"/>
  <c r="E1110"/>
  <c r="C1110"/>
  <c r="T1109"/>
  <c r="S1109"/>
  <c r="R1109"/>
  <c r="Q1109"/>
  <c r="K1109"/>
  <c r="E1109"/>
  <c r="C1109"/>
  <c r="T1108"/>
  <c r="S1108"/>
  <c r="R1108"/>
  <c r="Q1108"/>
  <c r="K1108"/>
  <c r="E1108"/>
  <c r="C1108"/>
  <c r="T1107"/>
  <c r="S1107"/>
  <c r="R1107"/>
  <c r="Q1107"/>
  <c r="K1107"/>
  <c r="E1107"/>
  <c r="C1107"/>
  <c r="T1106"/>
  <c r="S1106"/>
  <c r="R1106"/>
  <c r="Q1106"/>
  <c r="K1106"/>
  <c r="E1106"/>
  <c r="C1106"/>
  <c r="T1105"/>
  <c r="S1105"/>
  <c r="R1105"/>
  <c r="Q1105"/>
  <c r="K1105"/>
  <c r="E1105"/>
  <c r="C1105"/>
  <c r="T1104"/>
  <c r="S1104"/>
  <c r="R1104"/>
  <c r="Q1104"/>
  <c r="K1104"/>
  <c r="E1104"/>
  <c r="C1104"/>
  <c r="T1103"/>
  <c r="S1103"/>
  <c r="R1103"/>
  <c r="Q1103"/>
  <c r="K1103"/>
  <c r="E1103"/>
  <c r="C1103"/>
  <c r="T1102"/>
  <c r="S1102"/>
  <c r="R1102"/>
  <c r="Q1102"/>
  <c r="K1102"/>
  <c r="E1102"/>
  <c r="C1102"/>
  <c r="T1101"/>
  <c r="S1101"/>
  <c r="R1101"/>
  <c r="Q1101"/>
  <c r="K1101"/>
  <c r="E1101"/>
  <c r="C1101"/>
  <c r="T1100"/>
  <c r="S1100"/>
  <c r="R1100"/>
  <c r="Q1100"/>
  <c r="K1100"/>
  <c r="E1100"/>
  <c r="C1100"/>
  <c r="T1099"/>
  <c r="S1099"/>
  <c r="R1099"/>
  <c r="Q1099"/>
  <c r="K1099"/>
  <c r="E1099"/>
  <c r="C1099"/>
  <c r="T1098"/>
  <c r="S1098"/>
  <c r="R1098"/>
  <c r="Q1098"/>
  <c r="K1098"/>
  <c r="E1098"/>
  <c r="C1098"/>
  <c r="T1097"/>
  <c r="S1097"/>
  <c r="R1097"/>
  <c r="Q1097"/>
  <c r="K1097"/>
  <c r="E1097"/>
  <c r="C1097"/>
  <c r="T1096"/>
  <c r="S1096"/>
  <c r="R1096"/>
  <c r="Q1096"/>
  <c r="K1096"/>
  <c r="E1096"/>
  <c r="C1096"/>
  <c r="T1095"/>
  <c r="S1095"/>
  <c r="R1095"/>
  <c r="Q1095"/>
  <c r="K1095"/>
  <c r="E1095"/>
  <c r="C1095"/>
  <c r="T1094"/>
  <c r="S1094"/>
  <c r="R1094"/>
  <c r="Q1094"/>
  <c r="K1094"/>
  <c r="E1094"/>
  <c r="C1094"/>
  <c r="T1093"/>
  <c r="S1093"/>
  <c r="R1093"/>
  <c r="Q1093"/>
  <c r="K1093"/>
  <c r="E1093"/>
  <c r="C1093"/>
  <c r="T1092"/>
  <c r="S1092"/>
  <c r="R1092"/>
  <c r="Q1092"/>
  <c r="K1092"/>
  <c r="E1092"/>
  <c r="C1092"/>
  <c r="T1091"/>
  <c r="S1091"/>
  <c r="R1091"/>
  <c r="Q1091"/>
  <c r="K1091"/>
  <c r="E1091"/>
  <c r="C1091"/>
  <c r="T1090"/>
  <c r="S1090"/>
  <c r="R1090"/>
  <c r="Q1090"/>
  <c r="K1090"/>
  <c r="E1090"/>
  <c r="C1090"/>
  <c r="T1089"/>
  <c r="S1089"/>
  <c r="R1089"/>
  <c r="Q1089"/>
  <c r="K1089"/>
  <c r="E1089"/>
  <c r="C1089"/>
  <c r="T1088"/>
  <c r="S1088"/>
  <c r="R1088"/>
  <c r="Q1088"/>
  <c r="K1088"/>
  <c r="E1088"/>
  <c r="C1088"/>
  <c r="T1087"/>
  <c r="S1087"/>
  <c r="R1087"/>
  <c r="Q1087"/>
  <c r="K1087"/>
  <c r="E1087"/>
  <c r="C1087"/>
  <c r="T1086"/>
  <c r="S1086"/>
  <c r="R1086"/>
  <c r="Q1086"/>
  <c r="K1086"/>
  <c r="E1086"/>
  <c r="C1086"/>
  <c r="T1085"/>
  <c r="S1085"/>
  <c r="R1085"/>
  <c r="Q1085"/>
  <c r="K1085"/>
  <c r="E1085"/>
  <c r="C1085"/>
  <c r="T1084"/>
  <c r="S1084"/>
  <c r="R1084"/>
  <c r="Q1084"/>
  <c r="K1084"/>
  <c r="E1084"/>
  <c r="C1084"/>
  <c r="T1083"/>
  <c r="S1083"/>
  <c r="R1083"/>
  <c r="Q1083"/>
  <c r="K1083"/>
  <c r="E1083"/>
  <c r="C1083"/>
  <c r="T1082"/>
  <c r="S1082"/>
  <c r="R1082"/>
  <c r="Q1082"/>
  <c r="K1082"/>
  <c r="E1082"/>
  <c r="C1082"/>
  <c r="T1081"/>
  <c r="S1081"/>
  <c r="R1081"/>
  <c r="Q1081"/>
  <c r="K1081"/>
  <c r="E1081"/>
  <c r="C1081"/>
  <c r="T1080"/>
  <c r="S1080"/>
  <c r="R1080"/>
  <c r="Q1080"/>
  <c r="K1080"/>
  <c r="E1080"/>
  <c r="C1080"/>
  <c r="T1079"/>
  <c r="S1079"/>
  <c r="R1079"/>
  <c r="Q1079"/>
  <c r="K1079"/>
  <c r="E1079"/>
  <c r="C1079"/>
  <c r="T1078"/>
  <c r="S1078"/>
  <c r="R1078"/>
  <c r="Q1078"/>
  <c r="K1078"/>
  <c r="E1078"/>
  <c r="C1078"/>
  <c r="T1077"/>
  <c r="S1077"/>
  <c r="R1077"/>
  <c r="Q1077"/>
  <c r="K1077"/>
  <c r="E1077"/>
  <c r="C1077"/>
  <c r="T1076"/>
  <c r="S1076"/>
  <c r="R1076"/>
  <c r="Q1076"/>
  <c r="K1076"/>
  <c r="E1076"/>
  <c r="C1076"/>
  <c r="T1075"/>
  <c r="S1075"/>
  <c r="R1075"/>
  <c r="Q1075"/>
  <c r="K1075"/>
  <c r="E1075"/>
  <c r="C1075"/>
  <c r="T1074"/>
  <c r="S1074"/>
  <c r="R1074"/>
  <c r="Q1074"/>
  <c r="K1074"/>
  <c r="E1074"/>
  <c r="C1074"/>
  <c r="T1073"/>
  <c r="S1073"/>
  <c r="R1073"/>
  <c r="Q1073"/>
  <c r="K1073"/>
  <c r="E1073"/>
  <c r="C1073"/>
  <c r="T1072"/>
  <c r="S1072"/>
  <c r="R1072"/>
  <c r="Q1072"/>
  <c r="K1072"/>
  <c r="E1072"/>
  <c r="C1072"/>
  <c r="T1071"/>
  <c r="S1071"/>
  <c r="R1071"/>
  <c r="Q1071"/>
  <c r="K1071"/>
  <c r="E1071"/>
  <c r="C1071"/>
  <c r="T1070"/>
  <c r="S1070"/>
  <c r="R1070"/>
  <c r="Q1070"/>
  <c r="K1070"/>
  <c r="E1070"/>
  <c r="C1070"/>
  <c r="T1069"/>
  <c r="S1069"/>
  <c r="R1069"/>
  <c r="Q1069"/>
  <c r="K1069"/>
  <c r="E1069"/>
  <c r="C1069"/>
  <c r="T1068"/>
  <c r="S1068"/>
  <c r="R1068"/>
  <c r="Q1068"/>
  <c r="K1068"/>
  <c r="E1068"/>
  <c r="C1068"/>
  <c r="T1067"/>
  <c r="S1067"/>
  <c r="R1067"/>
  <c r="Q1067"/>
  <c r="K1067"/>
  <c r="E1067"/>
  <c r="C1067"/>
  <c r="T1066"/>
  <c r="S1066"/>
  <c r="R1066"/>
  <c r="Q1066"/>
  <c r="K1066"/>
  <c r="E1066"/>
  <c r="C1066"/>
  <c r="T1065"/>
  <c r="S1065"/>
  <c r="R1065"/>
  <c r="Q1065"/>
  <c r="K1065"/>
  <c r="E1065"/>
  <c r="C1065"/>
  <c r="T1064"/>
  <c r="S1064"/>
  <c r="R1064"/>
  <c r="Q1064"/>
  <c r="K1064"/>
  <c r="E1064"/>
  <c r="C1064"/>
  <c r="T1063"/>
  <c r="S1063"/>
  <c r="R1063"/>
  <c r="Q1063"/>
  <c r="K1063"/>
  <c r="E1063"/>
  <c r="C1063"/>
  <c r="T1062"/>
  <c r="S1062"/>
  <c r="R1062"/>
  <c r="Q1062"/>
  <c r="K1062"/>
  <c r="E1062"/>
  <c r="C1062"/>
  <c r="T1061"/>
  <c r="S1061"/>
  <c r="R1061"/>
  <c r="Q1061"/>
  <c r="K1061"/>
  <c r="E1061"/>
  <c r="C1061"/>
  <c r="T1060"/>
  <c r="S1060"/>
  <c r="R1060"/>
  <c r="Q1060"/>
  <c r="K1060"/>
  <c r="E1060"/>
  <c r="C1060"/>
  <c r="T1059"/>
  <c r="S1059"/>
  <c r="R1059"/>
  <c r="Q1059"/>
  <c r="K1059"/>
  <c r="E1059"/>
  <c r="C1059"/>
  <c r="T1058"/>
  <c r="S1058"/>
  <c r="R1058"/>
  <c r="Q1058"/>
  <c r="K1058"/>
  <c r="E1058"/>
  <c r="C1058"/>
  <c r="T1057"/>
  <c r="S1057"/>
  <c r="R1057"/>
  <c r="Q1057"/>
  <c r="K1057"/>
  <c r="E1057"/>
  <c r="C1057"/>
  <c r="T1056"/>
  <c r="S1056"/>
  <c r="R1056"/>
  <c r="Q1056"/>
  <c r="K1056"/>
  <c r="E1056"/>
  <c r="C1056"/>
  <c r="T1055"/>
  <c r="S1055"/>
  <c r="R1055"/>
  <c r="Q1055"/>
  <c r="K1055"/>
  <c r="E1055"/>
  <c r="C1055"/>
  <c r="T1054"/>
  <c r="S1054"/>
  <c r="R1054"/>
  <c r="Q1054"/>
  <c r="K1054"/>
  <c r="E1054"/>
  <c r="C1054"/>
  <c r="T1053"/>
  <c r="S1053"/>
  <c r="R1053"/>
  <c r="Q1053"/>
  <c r="K1053"/>
  <c r="E1053"/>
  <c r="C1053"/>
  <c r="T1052"/>
  <c r="S1052"/>
  <c r="R1052"/>
  <c r="Q1052"/>
  <c r="K1052"/>
  <c r="E1052"/>
  <c r="C1052"/>
  <c r="T1051"/>
  <c r="S1051"/>
  <c r="R1051"/>
  <c r="Q1051"/>
  <c r="K1051"/>
  <c r="E1051"/>
  <c r="C1051"/>
  <c r="T1050"/>
  <c r="S1050"/>
  <c r="R1050"/>
  <c r="Q1050"/>
  <c r="K1050"/>
  <c r="E1050"/>
  <c r="C1050"/>
  <c r="T1049"/>
  <c r="S1049"/>
  <c r="R1049"/>
  <c r="Q1049"/>
  <c r="K1049"/>
  <c r="E1049"/>
  <c r="C1049"/>
  <c r="T1048"/>
  <c r="S1048"/>
  <c r="R1048"/>
  <c r="Q1048"/>
  <c r="K1048"/>
  <c r="E1048"/>
  <c r="C1048"/>
  <c r="B1048" s="1"/>
  <c r="T1047"/>
  <c r="S1047"/>
  <c r="R1047"/>
  <c r="Q1047"/>
  <c r="K1047"/>
  <c r="B1047"/>
  <c r="A1045"/>
  <c r="P1043"/>
  <c r="O1043"/>
  <c r="N1043"/>
  <c r="M1043"/>
  <c r="L1043"/>
  <c r="J1043"/>
  <c r="I1043"/>
  <c r="H1043"/>
  <c r="T1042"/>
  <c r="S1042"/>
  <c r="R1042"/>
  <c r="Q1042"/>
  <c r="K1042"/>
  <c r="E1042"/>
  <c r="C1042"/>
  <c r="T1041"/>
  <c r="S1041"/>
  <c r="R1041"/>
  <c r="Q1041"/>
  <c r="K1041"/>
  <c r="E1041"/>
  <c r="C1041"/>
  <c r="T1040"/>
  <c r="S1040"/>
  <c r="R1040"/>
  <c r="Q1040"/>
  <c r="K1040"/>
  <c r="E1040"/>
  <c r="C1040"/>
  <c r="T1039"/>
  <c r="S1039"/>
  <c r="R1039"/>
  <c r="Q1039"/>
  <c r="K1039"/>
  <c r="E1039"/>
  <c r="C1039"/>
  <c r="T1038"/>
  <c r="S1038"/>
  <c r="R1038"/>
  <c r="Q1038"/>
  <c r="K1038"/>
  <c r="E1038"/>
  <c r="C1038"/>
  <c r="T1037"/>
  <c r="S1037"/>
  <c r="R1037"/>
  <c r="Q1037"/>
  <c r="K1037"/>
  <c r="E1037"/>
  <c r="C1037"/>
  <c r="T1036"/>
  <c r="S1036"/>
  <c r="R1036"/>
  <c r="Q1036"/>
  <c r="K1036"/>
  <c r="E1036"/>
  <c r="C1036"/>
  <c r="T1035"/>
  <c r="S1035"/>
  <c r="R1035"/>
  <c r="Q1035"/>
  <c r="K1035"/>
  <c r="E1035"/>
  <c r="C1035"/>
  <c r="T1034"/>
  <c r="S1034"/>
  <c r="R1034"/>
  <c r="Q1034"/>
  <c r="K1034"/>
  <c r="E1034"/>
  <c r="C1034"/>
  <c r="T1033"/>
  <c r="S1033"/>
  <c r="R1033"/>
  <c r="Q1033"/>
  <c r="K1033"/>
  <c r="E1033"/>
  <c r="C1033"/>
  <c r="T1032"/>
  <c r="S1032"/>
  <c r="R1032"/>
  <c r="Q1032"/>
  <c r="K1032"/>
  <c r="E1032"/>
  <c r="C1032"/>
  <c r="T1031"/>
  <c r="S1031"/>
  <c r="R1031"/>
  <c r="Q1031"/>
  <c r="K1031"/>
  <c r="E1031"/>
  <c r="C1031"/>
  <c r="T1030"/>
  <c r="S1030"/>
  <c r="R1030"/>
  <c r="Q1030"/>
  <c r="K1030"/>
  <c r="E1030"/>
  <c r="C1030"/>
  <c r="T1029"/>
  <c r="S1029"/>
  <c r="R1029"/>
  <c r="Q1029"/>
  <c r="K1029"/>
  <c r="E1029"/>
  <c r="C1029"/>
  <c r="T1028"/>
  <c r="S1028"/>
  <c r="R1028"/>
  <c r="Q1028"/>
  <c r="K1028"/>
  <c r="E1028"/>
  <c r="C1028"/>
  <c r="T1027"/>
  <c r="S1027"/>
  <c r="R1027"/>
  <c r="Q1027"/>
  <c r="K1027"/>
  <c r="E1027"/>
  <c r="C1027"/>
  <c r="T1026"/>
  <c r="S1026"/>
  <c r="R1026"/>
  <c r="Q1026"/>
  <c r="K1026"/>
  <c r="E1026"/>
  <c r="C1026"/>
  <c r="T1025"/>
  <c r="S1025"/>
  <c r="R1025"/>
  <c r="Q1025"/>
  <c r="K1025"/>
  <c r="E1025"/>
  <c r="C1025"/>
  <c r="T1024"/>
  <c r="S1024"/>
  <c r="R1024"/>
  <c r="Q1024"/>
  <c r="K1024"/>
  <c r="E1024"/>
  <c r="C1024"/>
  <c r="T1023"/>
  <c r="S1023"/>
  <c r="R1023"/>
  <c r="Q1023"/>
  <c r="K1023"/>
  <c r="E1023"/>
  <c r="C1023"/>
  <c r="T1022"/>
  <c r="S1022"/>
  <c r="R1022"/>
  <c r="Q1022"/>
  <c r="K1022"/>
  <c r="E1022"/>
  <c r="C1022"/>
  <c r="T1021"/>
  <c r="S1021"/>
  <c r="R1021"/>
  <c r="Q1021"/>
  <c r="K1021"/>
  <c r="E1021"/>
  <c r="C1021"/>
  <c r="T1020"/>
  <c r="S1020"/>
  <c r="R1020"/>
  <c r="Q1020"/>
  <c r="K1020"/>
  <c r="E1020"/>
  <c r="C1020"/>
  <c r="T1019"/>
  <c r="S1019"/>
  <c r="R1019"/>
  <c r="Q1019"/>
  <c r="K1019"/>
  <c r="E1019"/>
  <c r="C1019"/>
  <c r="T1018"/>
  <c r="S1018"/>
  <c r="R1018"/>
  <c r="Q1018"/>
  <c r="K1018"/>
  <c r="E1018"/>
  <c r="C1018"/>
  <c r="T1017"/>
  <c r="S1017"/>
  <c r="R1017"/>
  <c r="Q1017"/>
  <c r="K1017"/>
  <c r="E1017"/>
  <c r="C1017"/>
  <c r="T1016"/>
  <c r="S1016"/>
  <c r="R1016"/>
  <c r="Q1016"/>
  <c r="K1016"/>
  <c r="E1016"/>
  <c r="C1016"/>
  <c r="T1015"/>
  <c r="S1015"/>
  <c r="R1015"/>
  <c r="Q1015"/>
  <c r="K1015"/>
  <c r="E1015"/>
  <c r="C1015"/>
  <c r="T1014"/>
  <c r="S1014"/>
  <c r="R1014"/>
  <c r="Q1014"/>
  <c r="K1014"/>
  <c r="E1014"/>
  <c r="C1014"/>
  <c r="T1013"/>
  <c r="S1013"/>
  <c r="R1013"/>
  <c r="Q1013"/>
  <c r="K1013"/>
  <c r="E1013"/>
  <c r="C1013"/>
  <c r="T1012"/>
  <c r="S1012"/>
  <c r="R1012"/>
  <c r="Q1012"/>
  <c r="K1012"/>
  <c r="E1012"/>
  <c r="C1012"/>
  <c r="T1011"/>
  <c r="S1011"/>
  <c r="R1011"/>
  <c r="Q1011"/>
  <c r="K1011"/>
  <c r="E1011"/>
  <c r="C1011"/>
  <c r="T1010"/>
  <c r="S1010"/>
  <c r="R1010"/>
  <c r="Q1010"/>
  <c r="K1010"/>
  <c r="E1010"/>
  <c r="C1010"/>
  <c r="T1009"/>
  <c r="S1009"/>
  <c r="R1009"/>
  <c r="Q1009"/>
  <c r="K1009"/>
  <c r="E1009"/>
  <c r="C1009"/>
  <c r="T1008"/>
  <c r="S1008"/>
  <c r="R1008"/>
  <c r="Q1008"/>
  <c r="K1008"/>
  <c r="E1008"/>
  <c r="C1008"/>
  <c r="T1007"/>
  <c r="S1007"/>
  <c r="R1007"/>
  <c r="Q1007"/>
  <c r="K1007"/>
  <c r="E1007"/>
  <c r="C1007"/>
  <c r="T1006"/>
  <c r="S1006"/>
  <c r="R1006"/>
  <c r="Q1006"/>
  <c r="K1006"/>
  <c r="E1006"/>
  <c r="C1006"/>
  <c r="T1005"/>
  <c r="S1005"/>
  <c r="R1005"/>
  <c r="Q1005"/>
  <c r="K1005"/>
  <c r="E1005"/>
  <c r="C1005"/>
  <c r="T1004"/>
  <c r="S1004"/>
  <c r="R1004"/>
  <c r="Q1004"/>
  <c r="K1004"/>
  <c r="E1004"/>
  <c r="C1004"/>
  <c r="T1003"/>
  <c r="S1003"/>
  <c r="R1003"/>
  <c r="Q1003"/>
  <c r="K1003"/>
  <c r="E1003"/>
  <c r="C1003"/>
  <c r="T1002"/>
  <c r="S1002"/>
  <c r="R1002"/>
  <c r="Q1002"/>
  <c r="K1002"/>
  <c r="E1002"/>
  <c r="C1002"/>
  <c r="T1001"/>
  <c r="S1001"/>
  <c r="R1001"/>
  <c r="Q1001"/>
  <c r="K1001"/>
  <c r="E1001"/>
  <c r="C1001"/>
  <c r="T1000"/>
  <c r="S1000"/>
  <c r="R1000"/>
  <c r="Q1000"/>
  <c r="K1000"/>
  <c r="E1000"/>
  <c r="C1000"/>
  <c r="T999"/>
  <c r="S999"/>
  <c r="R999"/>
  <c r="Q999"/>
  <c r="K999"/>
  <c r="E999"/>
  <c r="C999"/>
  <c r="T998"/>
  <c r="S998"/>
  <c r="R998"/>
  <c r="Q998"/>
  <c r="K998"/>
  <c r="E998"/>
  <c r="C998"/>
  <c r="T997"/>
  <c r="S997"/>
  <c r="R997"/>
  <c r="Q997"/>
  <c r="K997"/>
  <c r="E997"/>
  <c r="C997"/>
  <c r="T996"/>
  <c r="S996"/>
  <c r="R996"/>
  <c r="Q996"/>
  <c r="K996"/>
  <c r="E996"/>
  <c r="C996"/>
  <c r="T995"/>
  <c r="S995"/>
  <c r="R995"/>
  <c r="Q995"/>
  <c r="K995"/>
  <c r="E995"/>
  <c r="C995"/>
  <c r="T994"/>
  <c r="S994"/>
  <c r="R994"/>
  <c r="Q994"/>
  <c r="K994"/>
  <c r="E994"/>
  <c r="C994"/>
  <c r="T993"/>
  <c r="S993"/>
  <c r="R993"/>
  <c r="Q993"/>
  <c r="K993"/>
  <c r="E993"/>
  <c r="C993"/>
  <c r="T992"/>
  <c r="S992"/>
  <c r="R992"/>
  <c r="Q992"/>
  <c r="K992"/>
  <c r="E992"/>
  <c r="C992"/>
  <c r="T991"/>
  <c r="S991"/>
  <c r="R991"/>
  <c r="Q991"/>
  <c r="K991"/>
  <c r="E991"/>
  <c r="C991"/>
  <c r="T990"/>
  <c r="S990"/>
  <c r="R990"/>
  <c r="Q990"/>
  <c r="K990"/>
  <c r="E990"/>
  <c r="C990"/>
  <c r="T989"/>
  <c r="S989"/>
  <c r="R989"/>
  <c r="Q989"/>
  <c r="K989"/>
  <c r="E989"/>
  <c r="C989"/>
  <c r="T988"/>
  <c r="S988"/>
  <c r="R988"/>
  <c r="Q988"/>
  <c r="K988"/>
  <c r="E988"/>
  <c r="C988"/>
  <c r="T987"/>
  <c r="S987"/>
  <c r="R987"/>
  <c r="Q987"/>
  <c r="K987"/>
  <c r="E987"/>
  <c r="C987"/>
  <c r="T986"/>
  <c r="S986"/>
  <c r="R986"/>
  <c r="Q986"/>
  <c r="K986"/>
  <c r="E986"/>
  <c r="C986"/>
  <c r="T985"/>
  <c r="S985"/>
  <c r="R985"/>
  <c r="Q985"/>
  <c r="K985"/>
  <c r="E985"/>
  <c r="C985"/>
  <c r="T984"/>
  <c r="S984"/>
  <c r="R984"/>
  <c r="Q984"/>
  <c r="K984"/>
  <c r="E984"/>
  <c r="C984"/>
  <c r="T983"/>
  <c r="S983"/>
  <c r="R983"/>
  <c r="Q983"/>
  <c r="K983"/>
  <c r="E983"/>
  <c r="C983"/>
  <c r="T982"/>
  <c r="S982"/>
  <c r="R982"/>
  <c r="Q982"/>
  <c r="K982"/>
  <c r="E982"/>
  <c r="C982"/>
  <c r="T981"/>
  <c r="S981"/>
  <c r="R981"/>
  <c r="Q981"/>
  <c r="K981"/>
  <c r="E981"/>
  <c r="C981"/>
  <c r="T980"/>
  <c r="S980"/>
  <c r="R980"/>
  <c r="Q980"/>
  <c r="K980"/>
  <c r="E980"/>
  <c r="C980"/>
  <c r="T979"/>
  <c r="S979"/>
  <c r="R979"/>
  <c r="Q979"/>
  <c r="K979"/>
  <c r="E979"/>
  <c r="C979"/>
  <c r="T978"/>
  <c r="S978"/>
  <c r="R978"/>
  <c r="Q978"/>
  <c r="K978"/>
  <c r="E978"/>
  <c r="C978"/>
  <c r="T977"/>
  <c r="S977"/>
  <c r="R977"/>
  <c r="Q977"/>
  <c r="K977"/>
  <c r="E977"/>
  <c r="C977"/>
  <c r="T976"/>
  <c r="S976"/>
  <c r="R976"/>
  <c r="Q976"/>
  <c r="K976"/>
  <c r="E976"/>
  <c r="C976"/>
  <c r="T975"/>
  <c r="S975"/>
  <c r="R975"/>
  <c r="Q975"/>
  <c r="K975"/>
  <c r="E975"/>
  <c r="C975"/>
  <c r="T974"/>
  <c r="S974"/>
  <c r="R974"/>
  <c r="Q974"/>
  <c r="K974"/>
  <c r="E974"/>
  <c r="C974"/>
  <c r="T973"/>
  <c r="S973"/>
  <c r="R973"/>
  <c r="Q973"/>
  <c r="K973"/>
  <c r="E973"/>
  <c r="C973"/>
  <c r="T972"/>
  <c r="S972"/>
  <c r="R972"/>
  <c r="Q972"/>
  <c r="K972"/>
  <c r="E972"/>
  <c r="C972"/>
  <c r="T971"/>
  <c r="S971"/>
  <c r="R971"/>
  <c r="Q971"/>
  <c r="K971"/>
  <c r="E971"/>
  <c r="C971"/>
  <c r="T970"/>
  <c r="S970"/>
  <c r="R970"/>
  <c r="Q970"/>
  <c r="K970"/>
  <c r="E970"/>
  <c r="C970"/>
  <c r="T969"/>
  <c r="S969"/>
  <c r="R969"/>
  <c r="Q969"/>
  <c r="K969"/>
  <c r="E969"/>
  <c r="C969"/>
  <c r="T968"/>
  <c r="S968"/>
  <c r="R968"/>
  <c r="Q968"/>
  <c r="K968"/>
  <c r="E968"/>
  <c r="C968"/>
  <c r="T967"/>
  <c r="S967"/>
  <c r="R967"/>
  <c r="Q967"/>
  <c r="K967"/>
  <c r="E967"/>
  <c r="C967"/>
  <c r="T966"/>
  <c r="S966"/>
  <c r="R966"/>
  <c r="Q966"/>
  <c r="K966"/>
  <c r="E966"/>
  <c r="C966"/>
  <c r="T965"/>
  <c r="S965"/>
  <c r="R965"/>
  <c r="Q965"/>
  <c r="K965"/>
  <c r="E965"/>
  <c r="C965"/>
  <c r="T964"/>
  <c r="S964"/>
  <c r="R964"/>
  <c r="Q964"/>
  <c r="K964"/>
  <c r="E964"/>
  <c r="C964"/>
  <c r="T963"/>
  <c r="S963"/>
  <c r="R963"/>
  <c r="Q963"/>
  <c r="K963"/>
  <c r="E963"/>
  <c r="C963"/>
  <c r="T962"/>
  <c r="S962"/>
  <c r="R962"/>
  <c r="Q962"/>
  <c r="K962"/>
  <c r="E962"/>
  <c r="C962"/>
  <c r="T961"/>
  <c r="S961"/>
  <c r="R961"/>
  <c r="Q961"/>
  <c r="K961"/>
  <c r="E961"/>
  <c r="C961"/>
  <c r="T960"/>
  <c r="S960"/>
  <c r="R960"/>
  <c r="Q960"/>
  <c r="K960"/>
  <c r="E960"/>
  <c r="C960"/>
  <c r="T959"/>
  <c r="S959"/>
  <c r="R959"/>
  <c r="Q959"/>
  <c r="K959"/>
  <c r="E959"/>
  <c r="C959"/>
  <c r="T958"/>
  <c r="S958"/>
  <c r="R958"/>
  <c r="Q958"/>
  <c r="K958"/>
  <c r="E958"/>
  <c r="C958"/>
  <c r="T957"/>
  <c r="S957"/>
  <c r="R957"/>
  <c r="Q957"/>
  <c r="K957"/>
  <c r="E957"/>
  <c r="C957"/>
  <c r="T956"/>
  <c r="S956"/>
  <c r="R956"/>
  <c r="Q956"/>
  <c r="K956"/>
  <c r="E956"/>
  <c r="C956"/>
  <c r="T955"/>
  <c r="S955"/>
  <c r="R955"/>
  <c r="Q955"/>
  <c r="K955"/>
  <c r="E955"/>
  <c r="C955"/>
  <c r="T954"/>
  <c r="S954"/>
  <c r="R954"/>
  <c r="Q954"/>
  <c r="K954"/>
  <c r="E954"/>
  <c r="C954"/>
  <c r="T953"/>
  <c r="S953"/>
  <c r="R953"/>
  <c r="Q953"/>
  <c r="K953"/>
  <c r="E953"/>
  <c r="C953"/>
  <c r="T952"/>
  <c r="S952"/>
  <c r="R952"/>
  <c r="Q952"/>
  <c r="K952"/>
  <c r="E952"/>
  <c r="C952"/>
  <c r="T951"/>
  <c r="S951"/>
  <c r="R951"/>
  <c r="Q951"/>
  <c r="K951"/>
  <c r="E951"/>
  <c r="C951"/>
  <c r="T950"/>
  <c r="S950"/>
  <c r="R950"/>
  <c r="Q950"/>
  <c r="K950"/>
  <c r="E950"/>
  <c r="C950"/>
  <c r="T949"/>
  <c r="S949"/>
  <c r="R949"/>
  <c r="Q949"/>
  <c r="K949"/>
  <c r="E949"/>
  <c r="C949"/>
  <c r="T948"/>
  <c r="S948"/>
  <c r="R948"/>
  <c r="Q948"/>
  <c r="K948"/>
  <c r="E948"/>
  <c r="C948"/>
  <c r="T947"/>
  <c r="S947"/>
  <c r="R947"/>
  <c r="Q947"/>
  <c r="K947"/>
  <c r="E947"/>
  <c r="C947"/>
  <c r="T946"/>
  <c r="S946"/>
  <c r="R946"/>
  <c r="Q946"/>
  <c r="K946"/>
  <c r="E946"/>
  <c r="C946"/>
  <c r="T945"/>
  <c r="S945"/>
  <c r="R945"/>
  <c r="Q945"/>
  <c r="K945"/>
  <c r="E945"/>
  <c r="C945"/>
  <c r="T944"/>
  <c r="S944"/>
  <c r="R944"/>
  <c r="Q944"/>
  <c r="K944"/>
  <c r="E944"/>
  <c r="C944"/>
  <c r="B944" s="1"/>
  <c r="T943"/>
  <c r="S943"/>
  <c r="R943"/>
  <c r="Q943"/>
  <c r="K943"/>
  <c r="B943"/>
  <c r="A941"/>
  <c r="P939"/>
  <c r="O939"/>
  <c r="N939"/>
  <c r="M939"/>
  <c r="L939"/>
  <c r="J939"/>
  <c r="I939"/>
  <c r="H939"/>
  <c r="T938"/>
  <c r="S938"/>
  <c r="R938"/>
  <c r="Q938"/>
  <c r="K938"/>
  <c r="E938"/>
  <c r="C938"/>
  <c r="T937"/>
  <c r="S937"/>
  <c r="R937"/>
  <c r="Q937"/>
  <c r="K937"/>
  <c r="E937"/>
  <c r="C937"/>
  <c r="T936"/>
  <c r="S936"/>
  <c r="R936"/>
  <c r="Q936"/>
  <c r="K936"/>
  <c r="E936"/>
  <c r="C936"/>
  <c r="T935"/>
  <c r="S935"/>
  <c r="R935"/>
  <c r="Q935"/>
  <c r="K935"/>
  <c r="E935"/>
  <c r="C935"/>
  <c r="T934"/>
  <c r="S934"/>
  <c r="R934"/>
  <c r="Q934"/>
  <c r="K934"/>
  <c r="E934"/>
  <c r="C934"/>
  <c r="T933"/>
  <c r="S933"/>
  <c r="R933"/>
  <c r="Q933"/>
  <c r="K933"/>
  <c r="E933"/>
  <c r="C933"/>
  <c r="T932"/>
  <c r="S932"/>
  <c r="R932"/>
  <c r="Q932"/>
  <c r="K932"/>
  <c r="E932"/>
  <c r="C932"/>
  <c r="T931"/>
  <c r="S931"/>
  <c r="R931"/>
  <c r="Q931"/>
  <c r="K931"/>
  <c r="E931"/>
  <c r="C931"/>
  <c r="T930"/>
  <c r="S930"/>
  <c r="R930"/>
  <c r="Q930"/>
  <c r="K930"/>
  <c r="E930"/>
  <c r="C930"/>
  <c r="T929"/>
  <c r="S929"/>
  <c r="R929"/>
  <c r="Q929"/>
  <c r="K929"/>
  <c r="E929"/>
  <c r="C929"/>
  <c r="T928"/>
  <c r="S928"/>
  <c r="R928"/>
  <c r="Q928"/>
  <c r="K928"/>
  <c r="E928"/>
  <c r="C928"/>
  <c r="T927"/>
  <c r="S927"/>
  <c r="R927"/>
  <c r="Q927"/>
  <c r="K927"/>
  <c r="E927"/>
  <c r="C927"/>
  <c r="T926"/>
  <c r="S926"/>
  <c r="R926"/>
  <c r="Q926"/>
  <c r="K926"/>
  <c r="E926"/>
  <c r="C926"/>
  <c r="T925"/>
  <c r="S925"/>
  <c r="R925"/>
  <c r="Q925"/>
  <c r="K925"/>
  <c r="E925"/>
  <c r="C925"/>
  <c r="T924"/>
  <c r="S924"/>
  <c r="R924"/>
  <c r="Q924"/>
  <c r="K924"/>
  <c r="E924"/>
  <c r="C924"/>
  <c r="T923"/>
  <c r="S923"/>
  <c r="R923"/>
  <c r="Q923"/>
  <c r="K923"/>
  <c r="E923"/>
  <c r="C923"/>
  <c r="T922"/>
  <c r="S922"/>
  <c r="R922"/>
  <c r="Q922"/>
  <c r="K922"/>
  <c r="E922"/>
  <c r="C922"/>
  <c r="T921"/>
  <c r="S921"/>
  <c r="R921"/>
  <c r="Q921"/>
  <c r="K921"/>
  <c r="E921"/>
  <c r="C921"/>
  <c r="T920"/>
  <c r="S920"/>
  <c r="R920"/>
  <c r="Q920"/>
  <c r="K920"/>
  <c r="E920"/>
  <c r="C920"/>
  <c r="T919"/>
  <c r="S919"/>
  <c r="R919"/>
  <c r="Q919"/>
  <c r="K919"/>
  <c r="E919"/>
  <c r="C919"/>
  <c r="T918"/>
  <c r="S918"/>
  <c r="R918"/>
  <c r="Q918"/>
  <c r="K918"/>
  <c r="E918"/>
  <c r="C918"/>
  <c r="T917"/>
  <c r="S917"/>
  <c r="R917"/>
  <c r="Q917"/>
  <c r="K917"/>
  <c r="E917"/>
  <c r="C917"/>
  <c r="T916"/>
  <c r="S916"/>
  <c r="R916"/>
  <c r="Q916"/>
  <c r="K916"/>
  <c r="E916"/>
  <c r="C916"/>
  <c r="T915"/>
  <c r="S915"/>
  <c r="R915"/>
  <c r="Q915"/>
  <c r="K915"/>
  <c r="E915"/>
  <c r="C915"/>
  <c r="T914"/>
  <c r="S914"/>
  <c r="R914"/>
  <c r="Q914"/>
  <c r="K914"/>
  <c r="E914"/>
  <c r="C914"/>
  <c r="T913"/>
  <c r="S913"/>
  <c r="R913"/>
  <c r="Q913"/>
  <c r="K913"/>
  <c r="E913"/>
  <c r="C913"/>
  <c r="T912"/>
  <c r="S912"/>
  <c r="R912"/>
  <c r="Q912"/>
  <c r="K912"/>
  <c r="E912"/>
  <c r="C912"/>
  <c r="T911"/>
  <c r="S911"/>
  <c r="R911"/>
  <c r="Q911"/>
  <c r="K911"/>
  <c r="E911"/>
  <c r="C911"/>
  <c r="T910"/>
  <c r="S910"/>
  <c r="R910"/>
  <c r="Q910"/>
  <c r="K910"/>
  <c r="E910"/>
  <c r="C910"/>
  <c r="T909"/>
  <c r="S909"/>
  <c r="R909"/>
  <c r="Q909"/>
  <c r="K909"/>
  <c r="E909"/>
  <c r="C909"/>
  <c r="T908"/>
  <c r="S908"/>
  <c r="R908"/>
  <c r="Q908"/>
  <c r="K908"/>
  <c r="E908"/>
  <c r="C908"/>
  <c r="T907"/>
  <c r="S907"/>
  <c r="R907"/>
  <c r="Q907"/>
  <c r="K907"/>
  <c r="E907"/>
  <c r="C907"/>
  <c r="T906"/>
  <c r="S906"/>
  <c r="R906"/>
  <c r="Q906"/>
  <c r="K906"/>
  <c r="E906"/>
  <c r="C906"/>
  <c r="T905"/>
  <c r="S905"/>
  <c r="R905"/>
  <c r="Q905"/>
  <c r="K905"/>
  <c r="E905"/>
  <c r="C905"/>
  <c r="T904"/>
  <c r="S904"/>
  <c r="R904"/>
  <c r="Q904"/>
  <c r="K904"/>
  <c r="E904"/>
  <c r="C904"/>
  <c r="T903"/>
  <c r="S903"/>
  <c r="R903"/>
  <c r="Q903"/>
  <c r="K903"/>
  <c r="E903"/>
  <c r="C903"/>
  <c r="T902"/>
  <c r="S902"/>
  <c r="R902"/>
  <c r="Q902"/>
  <c r="K902"/>
  <c r="E902"/>
  <c r="C902"/>
  <c r="T901"/>
  <c r="S901"/>
  <c r="R901"/>
  <c r="Q901"/>
  <c r="K901"/>
  <c r="E901"/>
  <c r="C901"/>
  <c r="T900"/>
  <c r="S900"/>
  <c r="R900"/>
  <c r="Q900"/>
  <c r="K900"/>
  <c r="E900"/>
  <c r="C900"/>
  <c r="T899"/>
  <c r="S899"/>
  <c r="R899"/>
  <c r="Q899"/>
  <c r="K899"/>
  <c r="E899"/>
  <c r="C899"/>
  <c r="T898"/>
  <c r="S898"/>
  <c r="R898"/>
  <c r="Q898"/>
  <c r="K898"/>
  <c r="E898"/>
  <c r="C898"/>
  <c r="T897"/>
  <c r="S897"/>
  <c r="R897"/>
  <c r="Q897"/>
  <c r="K897"/>
  <c r="E897"/>
  <c r="C897"/>
  <c r="T896"/>
  <c r="S896"/>
  <c r="R896"/>
  <c r="Q896"/>
  <c r="K896"/>
  <c r="E896"/>
  <c r="C896"/>
  <c r="T895"/>
  <c r="S895"/>
  <c r="R895"/>
  <c r="Q895"/>
  <c r="K895"/>
  <c r="E895"/>
  <c r="C895"/>
  <c r="T894"/>
  <c r="S894"/>
  <c r="R894"/>
  <c r="Q894"/>
  <c r="K894"/>
  <c r="E894"/>
  <c r="C894"/>
  <c r="T893"/>
  <c r="S893"/>
  <c r="R893"/>
  <c r="Q893"/>
  <c r="K893"/>
  <c r="E893"/>
  <c r="C893"/>
  <c r="T892"/>
  <c r="S892"/>
  <c r="R892"/>
  <c r="Q892"/>
  <c r="K892"/>
  <c r="E892"/>
  <c r="C892"/>
  <c r="T891"/>
  <c r="S891"/>
  <c r="R891"/>
  <c r="Q891"/>
  <c r="K891"/>
  <c r="E891"/>
  <c r="C891"/>
  <c r="T890"/>
  <c r="S890"/>
  <c r="R890"/>
  <c r="Q890"/>
  <c r="K890"/>
  <c r="E890"/>
  <c r="C890"/>
  <c r="T889"/>
  <c r="S889"/>
  <c r="R889"/>
  <c r="Q889"/>
  <c r="K889"/>
  <c r="E889"/>
  <c r="C889"/>
  <c r="T888"/>
  <c r="S888"/>
  <c r="R888"/>
  <c r="Q888"/>
  <c r="K888"/>
  <c r="E888"/>
  <c r="C888"/>
  <c r="T887"/>
  <c r="S887"/>
  <c r="R887"/>
  <c r="Q887"/>
  <c r="K887"/>
  <c r="E887"/>
  <c r="C887"/>
  <c r="T886"/>
  <c r="S886"/>
  <c r="R886"/>
  <c r="Q886"/>
  <c r="K886"/>
  <c r="E886"/>
  <c r="C886"/>
  <c r="T885"/>
  <c r="S885"/>
  <c r="R885"/>
  <c r="Q885"/>
  <c r="K885"/>
  <c r="E885"/>
  <c r="C885"/>
  <c r="T884"/>
  <c r="S884"/>
  <c r="R884"/>
  <c r="Q884"/>
  <c r="K884"/>
  <c r="E884"/>
  <c r="C884"/>
  <c r="T883"/>
  <c r="S883"/>
  <c r="R883"/>
  <c r="Q883"/>
  <c r="K883"/>
  <c r="E883"/>
  <c r="C883"/>
  <c r="T882"/>
  <c r="S882"/>
  <c r="R882"/>
  <c r="Q882"/>
  <c r="K882"/>
  <c r="E882"/>
  <c r="C882"/>
  <c r="T881"/>
  <c r="S881"/>
  <c r="R881"/>
  <c r="Q881"/>
  <c r="K881"/>
  <c r="E881"/>
  <c r="C881"/>
  <c r="T880"/>
  <c r="S880"/>
  <c r="R880"/>
  <c r="Q880"/>
  <c r="K880"/>
  <c r="E880"/>
  <c r="C880"/>
  <c r="T879"/>
  <c r="S879"/>
  <c r="R879"/>
  <c r="Q879"/>
  <c r="K879"/>
  <c r="E879"/>
  <c r="C879"/>
  <c r="T878"/>
  <c r="S878"/>
  <c r="R878"/>
  <c r="Q878"/>
  <c r="K878"/>
  <c r="E878"/>
  <c r="C878"/>
  <c r="T877"/>
  <c r="S877"/>
  <c r="R877"/>
  <c r="Q877"/>
  <c r="K877"/>
  <c r="E877"/>
  <c r="C877"/>
  <c r="T876"/>
  <c r="S876"/>
  <c r="R876"/>
  <c r="Q876"/>
  <c r="K876"/>
  <c r="E876"/>
  <c r="C876"/>
  <c r="T875"/>
  <c r="S875"/>
  <c r="R875"/>
  <c r="Q875"/>
  <c r="K875"/>
  <c r="E875"/>
  <c r="C875"/>
  <c r="T874"/>
  <c r="S874"/>
  <c r="R874"/>
  <c r="Q874"/>
  <c r="K874"/>
  <c r="E874"/>
  <c r="C874"/>
  <c r="T873"/>
  <c r="S873"/>
  <c r="R873"/>
  <c r="Q873"/>
  <c r="K873"/>
  <c r="E873"/>
  <c r="C873"/>
  <c r="T872"/>
  <c r="S872"/>
  <c r="R872"/>
  <c r="Q872"/>
  <c r="K872"/>
  <c r="E872"/>
  <c r="C872"/>
  <c r="T871"/>
  <c r="S871"/>
  <c r="R871"/>
  <c r="Q871"/>
  <c r="K871"/>
  <c r="E871"/>
  <c r="C871"/>
  <c r="T870"/>
  <c r="S870"/>
  <c r="R870"/>
  <c r="Q870"/>
  <c r="K870"/>
  <c r="E870"/>
  <c r="C870"/>
  <c r="T869"/>
  <c r="S869"/>
  <c r="R869"/>
  <c r="Q869"/>
  <c r="K869"/>
  <c r="E869"/>
  <c r="C869"/>
  <c r="T868"/>
  <c r="S868"/>
  <c r="R868"/>
  <c r="Q868"/>
  <c r="K868"/>
  <c r="E868"/>
  <c r="C868"/>
  <c r="T867"/>
  <c r="S867"/>
  <c r="R867"/>
  <c r="Q867"/>
  <c r="K867"/>
  <c r="E867"/>
  <c r="C867"/>
  <c r="T866"/>
  <c r="S866"/>
  <c r="R866"/>
  <c r="Q866"/>
  <c r="K866"/>
  <c r="E866"/>
  <c r="C866"/>
  <c r="T865"/>
  <c r="S865"/>
  <c r="R865"/>
  <c r="Q865"/>
  <c r="K865"/>
  <c r="E865"/>
  <c r="C865"/>
  <c r="T864"/>
  <c r="S864"/>
  <c r="R864"/>
  <c r="Q864"/>
  <c r="K864"/>
  <c r="E864"/>
  <c r="C864"/>
  <c r="T863"/>
  <c r="S863"/>
  <c r="R863"/>
  <c r="Q863"/>
  <c r="K863"/>
  <c r="E863"/>
  <c r="C863"/>
  <c r="T862"/>
  <c r="S862"/>
  <c r="R862"/>
  <c r="Q862"/>
  <c r="K862"/>
  <c r="E862"/>
  <c r="C862"/>
  <c r="T861"/>
  <c r="S861"/>
  <c r="R861"/>
  <c r="Q861"/>
  <c r="K861"/>
  <c r="E861"/>
  <c r="C861"/>
  <c r="T860"/>
  <c r="S860"/>
  <c r="R860"/>
  <c r="Q860"/>
  <c r="K860"/>
  <c r="E860"/>
  <c r="C860"/>
  <c r="T859"/>
  <c r="S859"/>
  <c r="R859"/>
  <c r="Q859"/>
  <c r="K859"/>
  <c r="E859"/>
  <c r="C859"/>
  <c r="T858"/>
  <c r="S858"/>
  <c r="R858"/>
  <c r="Q858"/>
  <c r="K858"/>
  <c r="E858"/>
  <c r="C858"/>
  <c r="T857"/>
  <c r="S857"/>
  <c r="R857"/>
  <c r="Q857"/>
  <c r="K857"/>
  <c r="E857"/>
  <c r="C857"/>
  <c r="T856"/>
  <c r="S856"/>
  <c r="R856"/>
  <c r="Q856"/>
  <c r="K856"/>
  <c r="E856"/>
  <c r="C856"/>
  <c r="T855"/>
  <c r="S855"/>
  <c r="R855"/>
  <c r="Q855"/>
  <c r="K855"/>
  <c r="E855"/>
  <c r="C855"/>
  <c r="T854"/>
  <c r="S854"/>
  <c r="R854"/>
  <c r="Q854"/>
  <c r="K854"/>
  <c r="E854"/>
  <c r="C854"/>
  <c r="T853"/>
  <c r="S853"/>
  <c r="R853"/>
  <c r="Q853"/>
  <c r="K853"/>
  <c r="E853"/>
  <c r="C853"/>
  <c r="T852"/>
  <c r="S852"/>
  <c r="R852"/>
  <c r="Q852"/>
  <c r="K852"/>
  <c r="E852"/>
  <c r="C852"/>
  <c r="T851"/>
  <c r="S851"/>
  <c r="R851"/>
  <c r="Q851"/>
  <c r="K851"/>
  <c r="E851"/>
  <c r="C851"/>
  <c r="T850"/>
  <c r="S850"/>
  <c r="R850"/>
  <c r="Q850"/>
  <c r="K850"/>
  <c r="E850"/>
  <c r="C850"/>
  <c r="T849"/>
  <c r="S849"/>
  <c r="R849"/>
  <c r="Q849"/>
  <c r="K849"/>
  <c r="E849"/>
  <c r="C849"/>
  <c r="T848"/>
  <c r="S848"/>
  <c r="R848"/>
  <c r="Q848"/>
  <c r="K848"/>
  <c r="E848"/>
  <c r="C848"/>
  <c r="T847"/>
  <c r="S847"/>
  <c r="R847"/>
  <c r="Q847"/>
  <c r="K847"/>
  <c r="E847"/>
  <c r="C847"/>
  <c r="T846"/>
  <c r="S846"/>
  <c r="R846"/>
  <c r="Q846"/>
  <c r="K846"/>
  <c r="E846"/>
  <c r="C846"/>
  <c r="T845"/>
  <c r="S845"/>
  <c r="R845"/>
  <c r="Q845"/>
  <c r="K845"/>
  <c r="E845"/>
  <c r="C845"/>
  <c r="T844"/>
  <c r="S844"/>
  <c r="R844"/>
  <c r="Q844"/>
  <c r="K844"/>
  <c r="E844"/>
  <c r="C844"/>
  <c r="T843"/>
  <c r="S843"/>
  <c r="R843"/>
  <c r="Q843"/>
  <c r="K843"/>
  <c r="E843"/>
  <c r="C843"/>
  <c r="T842"/>
  <c r="S842"/>
  <c r="R842"/>
  <c r="Q842"/>
  <c r="K842"/>
  <c r="E842"/>
  <c r="C842"/>
  <c r="T841"/>
  <c r="S841"/>
  <c r="R841"/>
  <c r="Q841"/>
  <c r="K841"/>
  <c r="E841"/>
  <c r="C841"/>
  <c r="T840"/>
  <c r="S840"/>
  <c r="R840"/>
  <c r="Q840"/>
  <c r="K840"/>
  <c r="E840"/>
  <c r="C840"/>
  <c r="B840" s="1"/>
  <c r="T839"/>
  <c r="S839"/>
  <c r="R839"/>
  <c r="U839" s="1"/>
  <c r="Q839"/>
  <c r="K839"/>
  <c r="B839"/>
  <c r="A837"/>
  <c r="P835"/>
  <c r="O835"/>
  <c r="N835"/>
  <c r="M835"/>
  <c r="L835"/>
  <c r="J835"/>
  <c r="I835"/>
  <c r="H835"/>
  <c r="T834"/>
  <c r="S834"/>
  <c r="R834"/>
  <c r="Q834"/>
  <c r="K834"/>
  <c r="E834"/>
  <c r="C834"/>
  <c r="T833"/>
  <c r="S833"/>
  <c r="R833"/>
  <c r="Q833"/>
  <c r="K833"/>
  <c r="E833"/>
  <c r="C833"/>
  <c r="T832"/>
  <c r="S832"/>
  <c r="R832"/>
  <c r="Q832"/>
  <c r="K832"/>
  <c r="E832"/>
  <c r="C832"/>
  <c r="T831"/>
  <c r="S831"/>
  <c r="R831"/>
  <c r="Q831"/>
  <c r="K831"/>
  <c r="E831"/>
  <c r="C831"/>
  <c r="T830"/>
  <c r="S830"/>
  <c r="R830"/>
  <c r="Q830"/>
  <c r="K830"/>
  <c r="E830"/>
  <c r="C830"/>
  <c r="T829"/>
  <c r="S829"/>
  <c r="R829"/>
  <c r="Q829"/>
  <c r="K829"/>
  <c r="E829"/>
  <c r="C829"/>
  <c r="T828"/>
  <c r="S828"/>
  <c r="R828"/>
  <c r="Q828"/>
  <c r="K828"/>
  <c r="E828"/>
  <c r="C828"/>
  <c r="T827"/>
  <c r="S827"/>
  <c r="R827"/>
  <c r="Q827"/>
  <c r="K827"/>
  <c r="E827"/>
  <c r="C827"/>
  <c r="T826"/>
  <c r="S826"/>
  <c r="R826"/>
  <c r="Q826"/>
  <c r="K826"/>
  <c r="E826"/>
  <c r="C826"/>
  <c r="T825"/>
  <c r="S825"/>
  <c r="R825"/>
  <c r="Q825"/>
  <c r="K825"/>
  <c r="E825"/>
  <c r="C825"/>
  <c r="T824"/>
  <c r="S824"/>
  <c r="R824"/>
  <c r="Q824"/>
  <c r="K824"/>
  <c r="E824"/>
  <c r="C824"/>
  <c r="T823"/>
  <c r="S823"/>
  <c r="R823"/>
  <c r="Q823"/>
  <c r="K823"/>
  <c r="E823"/>
  <c r="C823"/>
  <c r="T822"/>
  <c r="S822"/>
  <c r="R822"/>
  <c r="Q822"/>
  <c r="K822"/>
  <c r="E822"/>
  <c r="C822"/>
  <c r="T821"/>
  <c r="S821"/>
  <c r="R821"/>
  <c r="Q821"/>
  <c r="K821"/>
  <c r="E821"/>
  <c r="C821"/>
  <c r="T820"/>
  <c r="S820"/>
  <c r="R820"/>
  <c r="Q820"/>
  <c r="K820"/>
  <c r="E820"/>
  <c r="C820"/>
  <c r="T819"/>
  <c r="S819"/>
  <c r="R819"/>
  <c r="Q819"/>
  <c r="K819"/>
  <c r="E819"/>
  <c r="C819"/>
  <c r="T818"/>
  <c r="S818"/>
  <c r="R818"/>
  <c r="Q818"/>
  <c r="K818"/>
  <c r="E818"/>
  <c r="C818"/>
  <c r="T817"/>
  <c r="S817"/>
  <c r="R817"/>
  <c r="Q817"/>
  <c r="K817"/>
  <c r="E817"/>
  <c r="C817"/>
  <c r="T816"/>
  <c r="S816"/>
  <c r="R816"/>
  <c r="Q816"/>
  <c r="K816"/>
  <c r="E816"/>
  <c r="C816"/>
  <c r="T815"/>
  <c r="S815"/>
  <c r="R815"/>
  <c r="Q815"/>
  <c r="K815"/>
  <c r="E815"/>
  <c r="C815"/>
  <c r="T814"/>
  <c r="S814"/>
  <c r="R814"/>
  <c r="Q814"/>
  <c r="K814"/>
  <c r="E814"/>
  <c r="C814"/>
  <c r="T813"/>
  <c r="S813"/>
  <c r="R813"/>
  <c r="Q813"/>
  <c r="K813"/>
  <c r="E813"/>
  <c r="C813"/>
  <c r="T812"/>
  <c r="S812"/>
  <c r="R812"/>
  <c r="Q812"/>
  <c r="K812"/>
  <c r="E812"/>
  <c r="C812"/>
  <c r="T811"/>
  <c r="S811"/>
  <c r="R811"/>
  <c r="Q811"/>
  <c r="K811"/>
  <c r="E811"/>
  <c r="C811"/>
  <c r="T810"/>
  <c r="S810"/>
  <c r="R810"/>
  <c r="Q810"/>
  <c r="K810"/>
  <c r="E810"/>
  <c r="C810"/>
  <c r="T809"/>
  <c r="S809"/>
  <c r="R809"/>
  <c r="Q809"/>
  <c r="K809"/>
  <c r="E809"/>
  <c r="C809"/>
  <c r="T808"/>
  <c r="S808"/>
  <c r="R808"/>
  <c r="Q808"/>
  <c r="K808"/>
  <c r="E808"/>
  <c r="C808"/>
  <c r="T807"/>
  <c r="S807"/>
  <c r="R807"/>
  <c r="Q807"/>
  <c r="K807"/>
  <c r="E807"/>
  <c r="C807"/>
  <c r="T806"/>
  <c r="S806"/>
  <c r="R806"/>
  <c r="Q806"/>
  <c r="K806"/>
  <c r="E806"/>
  <c r="C806"/>
  <c r="T805"/>
  <c r="S805"/>
  <c r="R805"/>
  <c r="Q805"/>
  <c r="K805"/>
  <c r="E805"/>
  <c r="C805"/>
  <c r="T804"/>
  <c r="S804"/>
  <c r="R804"/>
  <c r="Q804"/>
  <c r="K804"/>
  <c r="E804"/>
  <c r="C804"/>
  <c r="T803"/>
  <c r="S803"/>
  <c r="R803"/>
  <c r="Q803"/>
  <c r="K803"/>
  <c r="E803"/>
  <c r="C803"/>
  <c r="T802"/>
  <c r="S802"/>
  <c r="R802"/>
  <c r="Q802"/>
  <c r="K802"/>
  <c r="E802"/>
  <c r="C802"/>
  <c r="T801"/>
  <c r="S801"/>
  <c r="R801"/>
  <c r="Q801"/>
  <c r="K801"/>
  <c r="E801"/>
  <c r="C801"/>
  <c r="T800"/>
  <c r="S800"/>
  <c r="R800"/>
  <c r="Q800"/>
  <c r="K800"/>
  <c r="E800"/>
  <c r="C800"/>
  <c r="T799"/>
  <c r="S799"/>
  <c r="R799"/>
  <c r="Q799"/>
  <c r="K799"/>
  <c r="E799"/>
  <c r="C799"/>
  <c r="T798"/>
  <c r="S798"/>
  <c r="R798"/>
  <c r="Q798"/>
  <c r="K798"/>
  <c r="E798"/>
  <c r="C798"/>
  <c r="T797"/>
  <c r="S797"/>
  <c r="R797"/>
  <c r="Q797"/>
  <c r="K797"/>
  <c r="E797"/>
  <c r="C797"/>
  <c r="T796"/>
  <c r="S796"/>
  <c r="R796"/>
  <c r="Q796"/>
  <c r="K796"/>
  <c r="E796"/>
  <c r="C796"/>
  <c r="T795"/>
  <c r="S795"/>
  <c r="R795"/>
  <c r="Q795"/>
  <c r="K795"/>
  <c r="E795"/>
  <c r="C795"/>
  <c r="T794"/>
  <c r="S794"/>
  <c r="R794"/>
  <c r="Q794"/>
  <c r="K794"/>
  <c r="E794"/>
  <c r="C794"/>
  <c r="T793"/>
  <c r="S793"/>
  <c r="R793"/>
  <c r="Q793"/>
  <c r="K793"/>
  <c r="E793"/>
  <c r="C793"/>
  <c r="T792"/>
  <c r="S792"/>
  <c r="R792"/>
  <c r="Q792"/>
  <c r="K792"/>
  <c r="E792"/>
  <c r="C792"/>
  <c r="T791"/>
  <c r="S791"/>
  <c r="R791"/>
  <c r="Q791"/>
  <c r="K791"/>
  <c r="E791"/>
  <c r="C791"/>
  <c r="T790"/>
  <c r="S790"/>
  <c r="R790"/>
  <c r="Q790"/>
  <c r="K790"/>
  <c r="E790"/>
  <c r="C790"/>
  <c r="T789"/>
  <c r="S789"/>
  <c r="R789"/>
  <c r="Q789"/>
  <c r="K789"/>
  <c r="E789"/>
  <c r="C789"/>
  <c r="T788"/>
  <c r="S788"/>
  <c r="R788"/>
  <c r="Q788"/>
  <c r="K788"/>
  <c r="E788"/>
  <c r="C788"/>
  <c r="T787"/>
  <c r="S787"/>
  <c r="R787"/>
  <c r="Q787"/>
  <c r="K787"/>
  <c r="E787"/>
  <c r="C787"/>
  <c r="T786"/>
  <c r="S786"/>
  <c r="R786"/>
  <c r="Q786"/>
  <c r="K786"/>
  <c r="E786"/>
  <c r="C786"/>
  <c r="T785"/>
  <c r="S785"/>
  <c r="R785"/>
  <c r="Q785"/>
  <c r="K785"/>
  <c r="E785"/>
  <c r="C785"/>
  <c r="T784"/>
  <c r="S784"/>
  <c r="R784"/>
  <c r="Q784"/>
  <c r="K784"/>
  <c r="E784"/>
  <c r="C784"/>
  <c r="T783"/>
  <c r="S783"/>
  <c r="R783"/>
  <c r="Q783"/>
  <c r="K783"/>
  <c r="E783"/>
  <c r="C783"/>
  <c r="T782"/>
  <c r="S782"/>
  <c r="R782"/>
  <c r="Q782"/>
  <c r="K782"/>
  <c r="E782"/>
  <c r="C782"/>
  <c r="T781"/>
  <c r="S781"/>
  <c r="R781"/>
  <c r="Q781"/>
  <c r="K781"/>
  <c r="E781"/>
  <c r="C781"/>
  <c r="T780"/>
  <c r="S780"/>
  <c r="R780"/>
  <c r="Q780"/>
  <c r="K780"/>
  <c r="E780"/>
  <c r="C780"/>
  <c r="T779"/>
  <c r="S779"/>
  <c r="R779"/>
  <c r="Q779"/>
  <c r="K779"/>
  <c r="E779"/>
  <c r="C779"/>
  <c r="T778"/>
  <c r="S778"/>
  <c r="R778"/>
  <c r="Q778"/>
  <c r="K778"/>
  <c r="E778"/>
  <c r="C778"/>
  <c r="T777"/>
  <c r="S777"/>
  <c r="R777"/>
  <c r="Q777"/>
  <c r="K777"/>
  <c r="E777"/>
  <c r="C777"/>
  <c r="T776"/>
  <c r="S776"/>
  <c r="R776"/>
  <c r="Q776"/>
  <c r="K776"/>
  <c r="E776"/>
  <c r="C776"/>
  <c r="T775"/>
  <c r="S775"/>
  <c r="R775"/>
  <c r="Q775"/>
  <c r="K775"/>
  <c r="E775"/>
  <c r="C775"/>
  <c r="T774"/>
  <c r="S774"/>
  <c r="R774"/>
  <c r="Q774"/>
  <c r="K774"/>
  <c r="E774"/>
  <c r="C774"/>
  <c r="T773"/>
  <c r="S773"/>
  <c r="R773"/>
  <c r="Q773"/>
  <c r="K773"/>
  <c r="E773"/>
  <c r="C773"/>
  <c r="T772"/>
  <c r="S772"/>
  <c r="R772"/>
  <c r="Q772"/>
  <c r="K772"/>
  <c r="E772"/>
  <c r="C772"/>
  <c r="T771"/>
  <c r="S771"/>
  <c r="R771"/>
  <c r="Q771"/>
  <c r="K771"/>
  <c r="E771"/>
  <c r="C771"/>
  <c r="T770"/>
  <c r="S770"/>
  <c r="R770"/>
  <c r="Q770"/>
  <c r="K770"/>
  <c r="E770"/>
  <c r="C770"/>
  <c r="T769"/>
  <c r="S769"/>
  <c r="R769"/>
  <c r="Q769"/>
  <c r="K769"/>
  <c r="E769"/>
  <c r="C769"/>
  <c r="T768"/>
  <c r="S768"/>
  <c r="R768"/>
  <c r="Q768"/>
  <c r="K768"/>
  <c r="E768"/>
  <c r="C768"/>
  <c r="T767"/>
  <c r="S767"/>
  <c r="R767"/>
  <c r="Q767"/>
  <c r="K767"/>
  <c r="E767"/>
  <c r="C767"/>
  <c r="T766"/>
  <c r="S766"/>
  <c r="R766"/>
  <c r="Q766"/>
  <c r="K766"/>
  <c r="E766"/>
  <c r="C766"/>
  <c r="T765"/>
  <c r="S765"/>
  <c r="R765"/>
  <c r="Q765"/>
  <c r="K765"/>
  <c r="E765"/>
  <c r="C765"/>
  <c r="T764"/>
  <c r="S764"/>
  <c r="R764"/>
  <c r="Q764"/>
  <c r="K764"/>
  <c r="E764"/>
  <c r="C764"/>
  <c r="T763"/>
  <c r="S763"/>
  <c r="R763"/>
  <c r="Q763"/>
  <c r="K763"/>
  <c r="E763"/>
  <c r="C763"/>
  <c r="T762"/>
  <c r="S762"/>
  <c r="R762"/>
  <c r="Q762"/>
  <c r="K762"/>
  <c r="E762"/>
  <c r="C762"/>
  <c r="T761"/>
  <c r="S761"/>
  <c r="R761"/>
  <c r="Q761"/>
  <c r="K761"/>
  <c r="E761"/>
  <c r="C761"/>
  <c r="T760"/>
  <c r="S760"/>
  <c r="R760"/>
  <c r="Q760"/>
  <c r="K760"/>
  <c r="E760"/>
  <c r="C760"/>
  <c r="T759"/>
  <c r="S759"/>
  <c r="R759"/>
  <c r="Q759"/>
  <c r="K759"/>
  <c r="E759"/>
  <c r="C759"/>
  <c r="T758"/>
  <c r="S758"/>
  <c r="R758"/>
  <c r="Q758"/>
  <c r="K758"/>
  <c r="E758"/>
  <c r="C758"/>
  <c r="T757"/>
  <c r="S757"/>
  <c r="R757"/>
  <c r="Q757"/>
  <c r="K757"/>
  <c r="E757"/>
  <c r="C757"/>
  <c r="T756"/>
  <c r="S756"/>
  <c r="R756"/>
  <c r="Q756"/>
  <c r="K756"/>
  <c r="E756"/>
  <c r="C756"/>
  <c r="T755"/>
  <c r="S755"/>
  <c r="R755"/>
  <c r="Q755"/>
  <c r="K755"/>
  <c r="E755"/>
  <c r="C755"/>
  <c r="T754"/>
  <c r="S754"/>
  <c r="R754"/>
  <c r="Q754"/>
  <c r="K754"/>
  <c r="E754"/>
  <c r="C754"/>
  <c r="T753"/>
  <c r="S753"/>
  <c r="R753"/>
  <c r="Q753"/>
  <c r="K753"/>
  <c r="E753"/>
  <c r="C753"/>
  <c r="T752"/>
  <c r="S752"/>
  <c r="R752"/>
  <c r="Q752"/>
  <c r="K752"/>
  <c r="E752"/>
  <c r="C752"/>
  <c r="T751"/>
  <c r="S751"/>
  <c r="R751"/>
  <c r="Q751"/>
  <c r="K751"/>
  <c r="E751"/>
  <c r="C751"/>
  <c r="T750"/>
  <c r="S750"/>
  <c r="R750"/>
  <c r="Q750"/>
  <c r="K750"/>
  <c r="E750"/>
  <c r="C750"/>
  <c r="T749"/>
  <c r="S749"/>
  <c r="R749"/>
  <c r="Q749"/>
  <c r="K749"/>
  <c r="E749"/>
  <c r="C749"/>
  <c r="T748"/>
  <c r="S748"/>
  <c r="R748"/>
  <c r="Q748"/>
  <c r="K748"/>
  <c r="E748"/>
  <c r="C748"/>
  <c r="T747"/>
  <c r="S747"/>
  <c r="R747"/>
  <c r="Q747"/>
  <c r="K747"/>
  <c r="E747"/>
  <c r="C747"/>
  <c r="T746"/>
  <c r="S746"/>
  <c r="R746"/>
  <c r="Q746"/>
  <c r="K746"/>
  <c r="E746"/>
  <c r="C746"/>
  <c r="T745"/>
  <c r="S745"/>
  <c r="R745"/>
  <c r="Q745"/>
  <c r="K745"/>
  <c r="E745"/>
  <c r="C745"/>
  <c r="T744"/>
  <c r="S744"/>
  <c r="R744"/>
  <c r="Q744"/>
  <c r="K744"/>
  <c r="E744"/>
  <c r="C744"/>
  <c r="T743"/>
  <c r="S743"/>
  <c r="R743"/>
  <c r="Q743"/>
  <c r="K743"/>
  <c r="E743"/>
  <c r="C743"/>
  <c r="T742"/>
  <c r="S742"/>
  <c r="R742"/>
  <c r="Q742"/>
  <c r="K742"/>
  <c r="E742"/>
  <c r="C742"/>
  <c r="T741"/>
  <c r="S741"/>
  <c r="R741"/>
  <c r="Q741"/>
  <c r="K741"/>
  <c r="E741"/>
  <c r="C741"/>
  <c r="T740"/>
  <c r="S740"/>
  <c r="R740"/>
  <c r="Q740"/>
  <c r="K740"/>
  <c r="E740"/>
  <c r="C740"/>
  <c r="T739"/>
  <c r="S739"/>
  <c r="R739"/>
  <c r="Q739"/>
  <c r="K739"/>
  <c r="E739"/>
  <c r="C739"/>
  <c r="T738"/>
  <c r="S738"/>
  <c r="R738"/>
  <c r="Q738"/>
  <c r="K738"/>
  <c r="E738"/>
  <c r="C738"/>
  <c r="T737"/>
  <c r="S737"/>
  <c r="R737"/>
  <c r="Q737"/>
  <c r="K737"/>
  <c r="E737"/>
  <c r="C737"/>
  <c r="T736"/>
  <c r="S736"/>
  <c r="R736"/>
  <c r="Q736"/>
  <c r="K736"/>
  <c r="E736"/>
  <c r="C736"/>
  <c r="B736" s="1"/>
  <c r="T735"/>
  <c r="S735"/>
  <c r="R735"/>
  <c r="Q735"/>
  <c r="K735"/>
  <c r="B735"/>
  <c r="A733"/>
  <c r="P731"/>
  <c r="O731"/>
  <c r="N731"/>
  <c r="M731"/>
  <c r="L731"/>
  <c r="J731"/>
  <c r="I731"/>
  <c r="H731"/>
  <c r="T730"/>
  <c r="S730"/>
  <c r="R730"/>
  <c r="Q730"/>
  <c r="K730"/>
  <c r="E730"/>
  <c r="C730"/>
  <c r="T729"/>
  <c r="S729"/>
  <c r="R729"/>
  <c r="Q729"/>
  <c r="K729"/>
  <c r="E729"/>
  <c r="C729"/>
  <c r="T728"/>
  <c r="S728"/>
  <c r="R728"/>
  <c r="Q728"/>
  <c r="K728"/>
  <c r="E728"/>
  <c r="C728"/>
  <c r="T727"/>
  <c r="S727"/>
  <c r="R727"/>
  <c r="Q727"/>
  <c r="K727"/>
  <c r="E727"/>
  <c r="C727"/>
  <c r="T726"/>
  <c r="S726"/>
  <c r="R726"/>
  <c r="Q726"/>
  <c r="K726"/>
  <c r="E726"/>
  <c r="C726"/>
  <c r="T725"/>
  <c r="S725"/>
  <c r="R725"/>
  <c r="Q725"/>
  <c r="K725"/>
  <c r="E725"/>
  <c r="C725"/>
  <c r="T724"/>
  <c r="S724"/>
  <c r="R724"/>
  <c r="Q724"/>
  <c r="K724"/>
  <c r="E724"/>
  <c r="C724"/>
  <c r="T723"/>
  <c r="S723"/>
  <c r="R723"/>
  <c r="Q723"/>
  <c r="K723"/>
  <c r="E723"/>
  <c r="C723"/>
  <c r="T722"/>
  <c r="S722"/>
  <c r="R722"/>
  <c r="Q722"/>
  <c r="K722"/>
  <c r="E722"/>
  <c r="C722"/>
  <c r="T721"/>
  <c r="S721"/>
  <c r="R721"/>
  <c r="Q721"/>
  <c r="K721"/>
  <c r="E721"/>
  <c r="C721"/>
  <c r="T720"/>
  <c r="S720"/>
  <c r="R720"/>
  <c r="Q720"/>
  <c r="K720"/>
  <c r="E720"/>
  <c r="C720"/>
  <c r="T719"/>
  <c r="S719"/>
  <c r="R719"/>
  <c r="Q719"/>
  <c r="K719"/>
  <c r="E719"/>
  <c r="C719"/>
  <c r="T718"/>
  <c r="S718"/>
  <c r="R718"/>
  <c r="Q718"/>
  <c r="K718"/>
  <c r="E718"/>
  <c r="C718"/>
  <c r="T717"/>
  <c r="S717"/>
  <c r="R717"/>
  <c r="Q717"/>
  <c r="K717"/>
  <c r="E717"/>
  <c r="C717"/>
  <c r="T716"/>
  <c r="S716"/>
  <c r="R716"/>
  <c r="Q716"/>
  <c r="K716"/>
  <c r="E716"/>
  <c r="C716"/>
  <c r="T715"/>
  <c r="S715"/>
  <c r="R715"/>
  <c r="Q715"/>
  <c r="K715"/>
  <c r="E715"/>
  <c r="C715"/>
  <c r="T714"/>
  <c r="S714"/>
  <c r="R714"/>
  <c r="Q714"/>
  <c r="K714"/>
  <c r="E714"/>
  <c r="C714"/>
  <c r="T713"/>
  <c r="S713"/>
  <c r="R713"/>
  <c r="Q713"/>
  <c r="K713"/>
  <c r="E713"/>
  <c r="C713"/>
  <c r="T712"/>
  <c r="S712"/>
  <c r="R712"/>
  <c r="Q712"/>
  <c r="K712"/>
  <c r="E712"/>
  <c r="C712"/>
  <c r="T711"/>
  <c r="S711"/>
  <c r="R711"/>
  <c r="Q711"/>
  <c r="K711"/>
  <c r="E711"/>
  <c r="C711"/>
  <c r="T710"/>
  <c r="S710"/>
  <c r="R710"/>
  <c r="Q710"/>
  <c r="K710"/>
  <c r="E710"/>
  <c r="C710"/>
  <c r="T709"/>
  <c r="S709"/>
  <c r="R709"/>
  <c r="Q709"/>
  <c r="K709"/>
  <c r="E709"/>
  <c r="C709"/>
  <c r="T708"/>
  <c r="S708"/>
  <c r="R708"/>
  <c r="Q708"/>
  <c r="K708"/>
  <c r="E708"/>
  <c r="C708"/>
  <c r="T707"/>
  <c r="S707"/>
  <c r="R707"/>
  <c r="Q707"/>
  <c r="K707"/>
  <c r="E707"/>
  <c r="C707"/>
  <c r="T706"/>
  <c r="S706"/>
  <c r="R706"/>
  <c r="Q706"/>
  <c r="K706"/>
  <c r="E706"/>
  <c r="C706"/>
  <c r="T705"/>
  <c r="S705"/>
  <c r="R705"/>
  <c r="Q705"/>
  <c r="K705"/>
  <c r="E705"/>
  <c r="C705"/>
  <c r="T704"/>
  <c r="S704"/>
  <c r="R704"/>
  <c r="Q704"/>
  <c r="K704"/>
  <c r="E704"/>
  <c r="C704"/>
  <c r="T703"/>
  <c r="S703"/>
  <c r="R703"/>
  <c r="Q703"/>
  <c r="K703"/>
  <c r="E703"/>
  <c r="C703"/>
  <c r="T702"/>
  <c r="S702"/>
  <c r="R702"/>
  <c r="Q702"/>
  <c r="K702"/>
  <c r="E702"/>
  <c r="C702"/>
  <c r="T701"/>
  <c r="S701"/>
  <c r="R701"/>
  <c r="Q701"/>
  <c r="K701"/>
  <c r="E701"/>
  <c r="C701"/>
  <c r="T700"/>
  <c r="S700"/>
  <c r="R700"/>
  <c r="Q700"/>
  <c r="K700"/>
  <c r="E700"/>
  <c r="C700"/>
  <c r="T699"/>
  <c r="S699"/>
  <c r="R699"/>
  <c r="Q699"/>
  <c r="K699"/>
  <c r="E699"/>
  <c r="C699"/>
  <c r="T698"/>
  <c r="S698"/>
  <c r="R698"/>
  <c r="Q698"/>
  <c r="K698"/>
  <c r="E698"/>
  <c r="C698"/>
  <c r="T697"/>
  <c r="S697"/>
  <c r="R697"/>
  <c r="Q697"/>
  <c r="K697"/>
  <c r="E697"/>
  <c r="C697"/>
  <c r="T696"/>
  <c r="S696"/>
  <c r="R696"/>
  <c r="Q696"/>
  <c r="K696"/>
  <c r="E696"/>
  <c r="C696"/>
  <c r="T695"/>
  <c r="S695"/>
  <c r="R695"/>
  <c r="Q695"/>
  <c r="K695"/>
  <c r="E695"/>
  <c r="C695"/>
  <c r="T694"/>
  <c r="S694"/>
  <c r="R694"/>
  <c r="Q694"/>
  <c r="K694"/>
  <c r="E694"/>
  <c r="C694"/>
  <c r="T693"/>
  <c r="S693"/>
  <c r="R693"/>
  <c r="Q693"/>
  <c r="K693"/>
  <c r="E693"/>
  <c r="C693"/>
  <c r="T692"/>
  <c r="S692"/>
  <c r="R692"/>
  <c r="Q692"/>
  <c r="K692"/>
  <c r="E692"/>
  <c r="C692"/>
  <c r="T691"/>
  <c r="S691"/>
  <c r="R691"/>
  <c r="Q691"/>
  <c r="K691"/>
  <c r="E691"/>
  <c r="C691"/>
  <c r="T690"/>
  <c r="S690"/>
  <c r="R690"/>
  <c r="Q690"/>
  <c r="K690"/>
  <c r="E690"/>
  <c r="C690"/>
  <c r="T689"/>
  <c r="S689"/>
  <c r="R689"/>
  <c r="Q689"/>
  <c r="K689"/>
  <c r="E689"/>
  <c r="C689"/>
  <c r="T688"/>
  <c r="S688"/>
  <c r="R688"/>
  <c r="Q688"/>
  <c r="K688"/>
  <c r="E688"/>
  <c r="C688"/>
  <c r="T687"/>
  <c r="S687"/>
  <c r="R687"/>
  <c r="Q687"/>
  <c r="K687"/>
  <c r="E687"/>
  <c r="C687"/>
  <c r="T686"/>
  <c r="S686"/>
  <c r="R686"/>
  <c r="Q686"/>
  <c r="K686"/>
  <c r="E686"/>
  <c r="C686"/>
  <c r="T685"/>
  <c r="S685"/>
  <c r="R685"/>
  <c r="Q685"/>
  <c r="K685"/>
  <c r="E685"/>
  <c r="C685"/>
  <c r="T684"/>
  <c r="S684"/>
  <c r="R684"/>
  <c r="Q684"/>
  <c r="K684"/>
  <c r="E684"/>
  <c r="C684"/>
  <c r="T683"/>
  <c r="S683"/>
  <c r="R683"/>
  <c r="Q683"/>
  <c r="K683"/>
  <c r="E683"/>
  <c r="C683"/>
  <c r="T682"/>
  <c r="S682"/>
  <c r="R682"/>
  <c r="Q682"/>
  <c r="K682"/>
  <c r="E682"/>
  <c r="C682"/>
  <c r="T681"/>
  <c r="S681"/>
  <c r="R681"/>
  <c r="Q681"/>
  <c r="K681"/>
  <c r="E681"/>
  <c r="C681"/>
  <c r="T680"/>
  <c r="S680"/>
  <c r="R680"/>
  <c r="Q680"/>
  <c r="K680"/>
  <c r="E680"/>
  <c r="C680"/>
  <c r="T679"/>
  <c r="S679"/>
  <c r="R679"/>
  <c r="Q679"/>
  <c r="K679"/>
  <c r="E679"/>
  <c r="C679"/>
  <c r="T678"/>
  <c r="S678"/>
  <c r="R678"/>
  <c r="Q678"/>
  <c r="K678"/>
  <c r="E678"/>
  <c r="C678"/>
  <c r="T677"/>
  <c r="S677"/>
  <c r="R677"/>
  <c r="Q677"/>
  <c r="K677"/>
  <c r="E677"/>
  <c r="C677"/>
  <c r="T676"/>
  <c r="S676"/>
  <c r="R676"/>
  <c r="Q676"/>
  <c r="K676"/>
  <c r="E676"/>
  <c r="C676"/>
  <c r="T675"/>
  <c r="S675"/>
  <c r="R675"/>
  <c r="Q675"/>
  <c r="K675"/>
  <c r="E675"/>
  <c r="C675"/>
  <c r="T674"/>
  <c r="S674"/>
  <c r="R674"/>
  <c r="Q674"/>
  <c r="K674"/>
  <c r="E674"/>
  <c r="C674"/>
  <c r="T673"/>
  <c r="S673"/>
  <c r="R673"/>
  <c r="Q673"/>
  <c r="K673"/>
  <c r="E673"/>
  <c r="C673"/>
  <c r="T672"/>
  <c r="S672"/>
  <c r="R672"/>
  <c r="Q672"/>
  <c r="K672"/>
  <c r="E672"/>
  <c r="C672"/>
  <c r="T671"/>
  <c r="S671"/>
  <c r="R671"/>
  <c r="Q671"/>
  <c r="K671"/>
  <c r="E671"/>
  <c r="C671"/>
  <c r="T670"/>
  <c r="S670"/>
  <c r="R670"/>
  <c r="Q670"/>
  <c r="K670"/>
  <c r="E670"/>
  <c r="C670"/>
  <c r="T669"/>
  <c r="S669"/>
  <c r="R669"/>
  <c r="Q669"/>
  <c r="K669"/>
  <c r="E669"/>
  <c r="C669"/>
  <c r="T668"/>
  <c r="S668"/>
  <c r="R668"/>
  <c r="Q668"/>
  <c r="K668"/>
  <c r="E668"/>
  <c r="C668"/>
  <c r="T667"/>
  <c r="S667"/>
  <c r="R667"/>
  <c r="Q667"/>
  <c r="K667"/>
  <c r="E667"/>
  <c r="C667"/>
  <c r="T666"/>
  <c r="S666"/>
  <c r="R666"/>
  <c r="Q666"/>
  <c r="K666"/>
  <c r="E666"/>
  <c r="C666"/>
  <c r="T665"/>
  <c r="S665"/>
  <c r="R665"/>
  <c r="Q665"/>
  <c r="K665"/>
  <c r="E665"/>
  <c r="C665"/>
  <c r="T664"/>
  <c r="S664"/>
  <c r="R664"/>
  <c r="Q664"/>
  <c r="K664"/>
  <c r="E664"/>
  <c r="C664"/>
  <c r="T663"/>
  <c r="S663"/>
  <c r="R663"/>
  <c r="Q663"/>
  <c r="K663"/>
  <c r="E663"/>
  <c r="C663"/>
  <c r="T662"/>
  <c r="S662"/>
  <c r="R662"/>
  <c r="Q662"/>
  <c r="K662"/>
  <c r="E662"/>
  <c r="C662"/>
  <c r="T661"/>
  <c r="S661"/>
  <c r="R661"/>
  <c r="Q661"/>
  <c r="K661"/>
  <c r="E661"/>
  <c r="C661"/>
  <c r="T660"/>
  <c r="S660"/>
  <c r="R660"/>
  <c r="Q660"/>
  <c r="K660"/>
  <c r="E660"/>
  <c r="C660"/>
  <c r="T659"/>
  <c r="S659"/>
  <c r="R659"/>
  <c r="Q659"/>
  <c r="K659"/>
  <c r="E659"/>
  <c r="C659"/>
  <c r="T658"/>
  <c r="S658"/>
  <c r="R658"/>
  <c r="Q658"/>
  <c r="K658"/>
  <c r="E658"/>
  <c r="C658"/>
  <c r="T657"/>
  <c r="S657"/>
  <c r="R657"/>
  <c r="Q657"/>
  <c r="K657"/>
  <c r="E657"/>
  <c r="C657"/>
  <c r="T656"/>
  <c r="S656"/>
  <c r="R656"/>
  <c r="Q656"/>
  <c r="K656"/>
  <c r="E656"/>
  <c r="C656"/>
  <c r="T655"/>
  <c r="S655"/>
  <c r="R655"/>
  <c r="Q655"/>
  <c r="K655"/>
  <c r="E655"/>
  <c r="C655"/>
  <c r="T654"/>
  <c r="S654"/>
  <c r="R654"/>
  <c r="Q654"/>
  <c r="K654"/>
  <c r="E654"/>
  <c r="C654"/>
  <c r="T653"/>
  <c r="S653"/>
  <c r="R653"/>
  <c r="Q653"/>
  <c r="K653"/>
  <c r="E653"/>
  <c r="C653"/>
  <c r="T652"/>
  <c r="S652"/>
  <c r="R652"/>
  <c r="Q652"/>
  <c r="K652"/>
  <c r="E652"/>
  <c r="C652"/>
  <c r="T651"/>
  <c r="S651"/>
  <c r="R651"/>
  <c r="Q651"/>
  <c r="K651"/>
  <c r="E651"/>
  <c r="C651"/>
  <c r="T650"/>
  <c r="S650"/>
  <c r="R650"/>
  <c r="Q650"/>
  <c r="K650"/>
  <c r="E650"/>
  <c r="C650"/>
  <c r="T649"/>
  <c r="S649"/>
  <c r="R649"/>
  <c r="Q649"/>
  <c r="K649"/>
  <c r="E649"/>
  <c r="C649"/>
  <c r="T648"/>
  <c r="S648"/>
  <c r="R648"/>
  <c r="Q648"/>
  <c r="K648"/>
  <c r="E648"/>
  <c r="C648"/>
  <c r="T647"/>
  <c r="S647"/>
  <c r="R647"/>
  <c r="Q647"/>
  <c r="K647"/>
  <c r="E647"/>
  <c r="C647"/>
  <c r="T646"/>
  <c r="S646"/>
  <c r="R646"/>
  <c r="Q646"/>
  <c r="K646"/>
  <c r="E646"/>
  <c r="C646"/>
  <c r="T645"/>
  <c r="S645"/>
  <c r="R645"/>
  <c r="Q645"/>
  <c r="K645"/>
  <c r="E645"/>
  <c r="C645"/>
  <c r="T644"/>
  <c r="S644"/>
  <c r="R644"/>
  <c r="Q644"/>
  <c r="K644"/>
  <c r="E644"/>
  <c r="C644"/>
  <c r="T643"/>
  <c r="S643"/>
  <c r="R643"/>
  <c r="Q643"/>
  <c r="K643"/>
  <c r="E643"/>
  <c r="C643"/>
  <c r="T642"/>
  <c r="S642"/>
  <c r="R642"/>
  <c r="Q642"/>
  <c r="K642"/>
  <c r="E642"/>
  <c r="C642"/>
  <c r="T641"/>
  <c r="S641"/>
  <c r="R641"/>
  <c r="Q641"/>
  <c r="K641"/>
  <c r="E641"/>
  <c r="C641"/>
  <c r="T640"/>
  <c r="S640"/>
  <c r="R640"/>
  <c r="Q640"/>
  <c r="K640"/>
  <c r="E640"/>
  <c r="C640"/>
  <c r="T639"/>
  <c r="S639"/>
  <c r="R639"/>
  <c r="Q639"/>
  <c r="K639"/>
  <c r="E639"/>
  <c r="C639"/>
  <c r="T638"/>
  <c r="S638"/>
  <c r="R638"/>
  <c r="Q638"/>
  <c r="K638"/>
  <c r="E638"/>
  <c r="C638"/>
  <c r="T637"/>
  <c r="S637"/>
  <c r="R637"/>
  <c r="Q637"/>
  <c r="K637"/>
  <c r="E637"/>
  <c r="C637"/>
  <c r="T636"/>
  <c r="S636"/>
  <c r="R636"/>
  <c r="Q636"/>
  <c r="K636"/>
  <c r="E636"/>
  <c r="C636"/>
  <c r="T635"/>
  <c r="S635"/>
  <c r="R635"/>
  <c r="Q635"/>
  <c r="K635"/>
  <c r="E635"/>
  <c r="C635"/>
  <c r="T634"/>
  <c r="S634"/>
  <c r="R634"/>
  <c r="Q634"/>
  <c r="K634"/>
  <c r="E634"/>
  <c r="C634"/>
  <c r="T633"/>
  <c r="S633"/>
  <c r="R633"/>
  <c r="Q633"/>
  <c r="K633"/>
  <c r="E633"/>
  <c r="C633"/>
  <c r="T632"/>
  <c r="S632"/>
  <c r="R632"/>
  <c r="Q632"/>
  <c r="K632"/>
  <c r="E632"/>
  <c r="C632"/>
  <c r="B632" s="1"/>
  <c r="T631"/>
  <c r="S631"/>
  <c r="R631"/>
  <c r="U631" s="1"/>
  <c r="Q631"/>
  <c r="K631"/>
  <c r="B631"/>
  <c r="A629"/>
  <c r="P627"/>
  <c r="O627"/>
  <c r="N627"/>
  <c r="M627"/>
  <c r="L627"/>
  <c r="J627"/>
  <c r="I627"/>
  <c r="H627"/>
  <c r="T626"/>
  <c r="S626"/>
  <c r="R626"/>
  <c r="Q626"/>
  <c r="K626"/>
  <c r="E626"/>
  <c r="C626"/>
  <c r="T625"/>
  <c r="S625"/>
  <c r="R625"/>
  <c r="Q625"/>
  <c r="K625"/>
  <c r="E625"/>
  <c r="C625"/>
  <c r="T624"/>
  <c r="S624"/>
  <c r="R624"/>
  <c r="Q624"/>
  <c r="K624"/>
  <c r="E624"/>
  <c r="C624"/>
  <c r="T623"/>
  <c r="S623"/>
  <c r="R623"/>
  <c r="Q623"/>
  <c r="K623"/>
  <c r="E623"/>
  <c r="C623"/>
  <c r="T622"/>
  <c r="S622"/>
  <c r="R622"/>
  <c r="Q622"/>
  <c r="K622"/>
  <c r="E622"/>
  <c r="C622"/>
  <c r="T621"/>
  <c r="S621"/>
  <c r="R621"/>
  <c r="Q621"/>
  <c r="K621"/>
  <c r="E621"/>
  <c r="C621"/>
  <c r="T620"/>
  <c r="S620"/>
  <c r="R620"/>
  <c r="Q620"/>
  <c r="K620"/>
  <c r="E620"/>
  <c r="C620"/>
  <c r="T619"/>
  <c r="S619"/>
  <c r="R619"/>
  <c r="Q619"/>
  <c r="K619"/>
  <c r="E619"/>
  <c r="C619"/>
  <c r="T618"/>
  <c r="S618"/>
  <c r="R618"/>
  <c r="Q618"/>
  <c r="K618"/>
  <c r="E618"/>
  <c r="C618"/>
  <c r="T617"/>
  <c r="S617"/>
  <c r="R617"/>
  <c r="Q617"/>
  <c r="K617"/>
  <c r="E617"/>
  <c r="C617"/>
  <c r="T616"/>
  <c r="S616"/>
  <c r="R616"/>
  <c r="Q616"/>
  <c r="K616"/>
  <c r="E616"/>
  <c r="C616"/>
  <c r="T615"/>
  <c r="S615"/>
  <c r="R615"/>
  <c r="Q615"/>
  <c r="K615"/>
  <c r="E615"/>
  <c r="C615"/>
  <c r="T614"/>
  <c r="S614"/>
  <c r="R614"/>
  <c r="Q614"/>
  <c r="K614"/>
  <c r="E614"/>
  <c r="C614"/>
  <c r="T613"/>
  <c r="S613"/>
  <c r="R613"/>
  <c r="Q613"/>
  <c r="K613"/>
  <c r="E613"/>
  <c r="C613"/>
  <c r="T612"/>
  <c r="S612"/>
  <c r="R612"/>
  <c r="Q612"/>
  <c r="K612"/>
  <c r="E612"/>
  <c r="C612"/>
  <c r="T611"/>
  <c r="S611"/>
  <c r="R611"/>
  <c r="Q611"/>
  <c r="K611"/>
  <c r="E611"/>
  <c r="C611"/>
  <c r="T610"/>
  <c r="S610"/>
  <c r="R610"/>
  <c r="Q610"/>
  <c r="K610"/>
  <c r="E610"/>
  <c r="C610"/>
  <c r="T609"/>
  <c r="S609"/>
  <c r="R609"/>
  <c r="Q609"/>
  <c r="K609"/>
  <c r="E609"/>
  <c r="C609"/>
  <c r="T608"/>
  <c r="S608"/>
  <c r="R608"/>
  <c r="Q608"/>
  <c r="K608"/>
  <c r="E608"/>
  <c r="C608"/>
  <c r="T607"/>
  <c r="S607"/>
  <c r="R607"/>
  <c r="Q607"/>
  <c r="K607"/>
  <c r="E607"/>
  <c r="C607"/>
  <c r="T606"/>
  <c r="S606"/>
  <c r="R606"/>
  <c r="Q606"/>
  <c r="K606"/>
  <c r="E606"/>
  <c r="C606"/>
  <c r="T605"/>
  <c r="S605"/>
  <c r="R605"/>
  <c r="Q605"/>
  <c r="K605"/>
  <c r="E605"/>
  <c r="C605"/>
  <c r="T604"/>
  <c r="S604"/>
  <c r="R604"/>
  <c r="Q604"/>
  <c r="K604"/>
  <c r="E604"/>
  <c r="C604"/>
  <c r="T603"/>
  <c r="S603"/>
  <c r="R603"/>
  <c r="Q603"/>
  <c r="K603"/>
  <c r="E603"/>
  <c r="C603"/>
  <c r="T602"/>
  <c r="S602"/>
  <c r="R602"/>
  <c r="Q602"/>
  <c r="K602"/>
  <c r="E602"/>
  <c r="C602"/>
  <c r="T601"/>
  <c r="S601"/>
  <c r="R601"/>
  <c r="Q601"/>
  <c r="K601"/>
  <c r="E601"/>
  <c r="C601"/>
  <c r="T600"/>
  <c r="S600"/>
  <c r="R600"/>
  <c r="Q600"/>
  <c r="K600"/>
  <c r="E600"/>
  <c r="C600"/>
  <c r="T599"/>
  <c r="S599"/>
  <c r="R599"/>
  <c r="Q599"/>
  <c r="K599"/>
  <c r="E599"/>
  <c r="C599"/>
  <c r="T598"/>
  <c r="S598"/>
  <c r="R598"/>
  <c r="Q598"/>
  <c r="K598"/>
  <c r="E598"/>
  <c r="C598"/>
  <c r="T597"/>
  <c r="S597"/>
  <c r="R597"/>
  <c r="Q597"/>
  <c r="K597"/>
  <c r="E597"/>
  <c r="C597"/>
  <c r="T596"/>
  <c r="S596"/>
  <c r="R596"/>
  <c r="Q596"/>
  <c r="K596"/>
  <c r="E596"/>
  <c r="C596"/>
  <c r="T595"/>
  <c r="S595"/>
  <c r="R595"/>
  <c r="Q595"/>
  <c r="K595"/>
  <c r="E595"/>
  <c r="C595"/>
  <c r="T594"/>
  <c r="S594"/>
  <c r="R594"/>
  <c r="Q594"/>
  <c r="K594"/>
  <c r="E594"/>
  <c r="C594"/>
  <c r="T593"/>
  <c r="S593"/>
  <c r="R593"/>
  <c r="Q593"/>
  <c r="K593"/>
  <c r="E593"/>
  <c r="C593"/>
  <c r="T592"/>
  <c r="S592"/>
  <c r="R592"/>
  <c r="Q592"/>
  <c r="K592"/>
  <c r="E592"/>
  <c r="C592"/>
  <c r="T591"/>
  <c r="S591"/>
  <c r="R591"/>
  <c r="Q591"/>
  <c r="K591"/>
  <c r="E591"/>
  <c r="C591"/>
  <c r="T590"/>
  <c r="S590"/>
  <c r="R590"/>
  <c r="Q590"/>
  <c r="K590"/>
  <c r="E590"/>
  <c r="C590"/>
  <c r="T589"/>
  <c r="S589"/>
  <c r="R589"/>
  <c r="Q589"/>
  <c r="K589"/>
  <c r="E589"/>
  <c r="C589"/>
  <c r="T588"/>
  <c r="S588"/>
  <c r="R588"/>
  <c r="Q588"/>
  <c r="K588"/>
  <c r="E588"/>
  <c r="C588"/>
  <c r="T587"/>
  <c r="S587"/>
  <c r="R587"/>
  <c r="Q587"/>
  <c r="K587"/>
  <c r="E587"/>
  <c r="C587"/>
  <c r="T586"/>
  <c r="S586"/>
  <c r="R586"/>
  <c r="Q586"/>
  <c r="K586"/>
  <c r="E586"/>
  <c r="C586"/>
  <c r="T585"/>
  <c r="S585"/>
  <c r="R585"/>
  <c r="Q585"/>
  <c r="K585"/>
  <c r="E585"/>
  <c r="C585"/>
  <c r="T584"/>
  <c r="S584"/>
  <c r="R584"/>
  <c r="Q584"/>
  <c r="K584"/>
  <c r="E584"/>
  <c r="C584"/>
  <c r="T583"/>
  <c r="S583"/>
  <c r="R583"/>
  <c r="Q583"/>
  <c r="K583"/>
  <c r="E583"/>
  <c r="C583"/>
  <c r="T582"/>
  <c r="S582"/>
  <c r="R582"/>
  <c r="Q582"/>
  <c r="K582"/>
  <c r="E582"/>
  <c r="C582"/>
  <c r="T581"/>
  <c r="S581"/>
  <c r="R581"/>
  <c r="Q581"/>
  <c r="K581"/>
  <c r="E581"/>
  <c r="C581"/>
  <c r="T580"/>
  <c r="S580"/>
  <c r="R580"/>
  <c r="Q580"/>
  <c r="K580"/>
  <c r="E580"/>
  <c r="C580"/>
  <c r="T579"/>
  <c r="S579"/>
  <c r="R579"/>
  <c r="Q579"/>
  <c r="K579"/>
  <c r="E579"/>
  <c r="C579"/>
  <c r="T578"/>
  <c r="S578"/>
  <c r="R578"/>
  <c r="Q578"/>
  <c r="K578"/>
  <c r="E578"/>
  <c r="C578"/>
  <c r="T577"/>
  <c r="S577"/>
  <c r="R577"/>
  <c r="Q577"/>
  <c r="K577"/>
  <c r="E577"/>
  <c r="C577"/>
  <c r="T576"/>
  <c r="S576"/>
  <c r="R576"/>
  <c r="Q576"/>
  <c r="K576"/>
  <c r="E576"/>
  <c r="C576"/>
  <c r="T575"/>
  <c r="S575"/>
  <c r="R575"/>
  <c r="Q575"/>
  <c r="K575"/>
  <c r="E575"/>
  <c r="C575"/>
  <c r="T574"/>
  <c r="S574"/>
  <c r="R574"/>
  <c r="Q574"/>
  <c r="K574"/>
  <c r="E574"/>
  <c r="C574"/>
  <c r="T573"/>
  <c r="S573"/>
  <c r="R573"/>
  <c r="Q573"/>
  <c r="K573"/>
  <c r="E573"/>
  <c r="C573"/>
  <c r="T572"/>
  <c r="S572"/>
  <c r="R572"/>
  <c r="Q572"/>
  <c r="K572"/>
  <c r="E572"/>
  <c r="C572"/>
  <c r="T571"/>
  <c r="S571"/>
  <c r="R571"/>
  <c r="Q571"/>
  <c r="K571"/>
  <c r="E571"/>
  <c r="C571"/>
  <c r="T570"/>
  <c r="S570"/>
  <c r="R570"/>
  <c r="Q570"/>
  <c r="K570"/>
  <c r="E570"/>
  <c r="C570"/>
  <c r="T569"/>
  <c r="S569"/>
  <c r="R569"/>
  <c r="Q569"/>
  <c r="K569"/>
  <c r="E569"/>
  <c r="C569"/>
  <c r="T568"/>
  <c r="S568"/>
  <c r="R568"/>
  <c r="Q568"/>
  <c r="K568"/>
  <c r="E568"/>
  <c r="C568"/>
  <c r="T567"/>
  <c r="S567"/>
  <c r="R567"/>
  <c r="Q567"/>
  <c r="K567"/>
  <c r="E567"/>
  <c r="C567"/>
  <c r="T566"/>
  <c r="S566"/>
  <c r="R566"/>
  <c r="Q566"/>
  <c r="K566"/>
  <c r="E566"/>
  <c r="C566"/>
  <c r="T565"/>
  <c r="S565"/>
  <c r="R565"/>
  <c r="Q565"/>
  <c r="K565"/>
  <c r="E565"/>
  <c r="C565"/>
  <c r="T564"/>
  <c r="S564"/>
  <c r="R564"/>
  <c r="Q564"/>
  <c r="K564"/>
  <c r="E564"/>
  <c r="C564"/>
  <c r="T563"/>
  <c r="S563"/>
  <c r="R563"/>
  <c r="Q563"/>
  <c r="K563"/>
  <c r="E563"/>
  <c r="C563"/>
  <c r="T562"/>
  <c r="S562"/>
  <c r="R562"/>
  <c r="Q562"/>
  <c r="K562"/>
  <c r="E562"/>
  <c r="C562"/>
  <c r="T561"/>
  <c r="S561"/>
  <c r="R561"/>
  <c r="Q561"/>
  <c r="K561"/>
  <c r="E561"/>
  <c r="C561"/>
  <c r="T560"/>
  <c r="S560"/>
  <c r="R560"/>
  <c r="Q560"/>
  <c r="K560"/>
  <c r="E560"/>
  <c r="C560"/>
  <c r="T559"/>
  <c r="S559"/>
  <c r="R559"/>
  <c r="Q559"/>
  <c r="K559"/>
  <c r="E559"/>
  <c r="C559"/>
  <c r="T558"/>
  <c r="S558"/>
  <c r="R558"/>
  <c r="Q558"/>
  <c r="K558"/>
  <c r="E558"/>
  <c r="C558"/>
  <c r="T557"/>
  <c r="S557"/>
  <c r="R557"/>
  <c r="Q557"/>
  <c r="K557"/>
  <c r="E557"/>
  <c r="C557"/>
  <c r="T556"/>
  <c r="S556"/>
  <c r="R556"/>
  <c r="Q556"/>
  <c r="K556"/>
  <c r="E556"/>
  <c r="C556"/>
  <c r="T555"/>
  <c r="S555"/>
  <c r="R555"/>
  <c r="Q555"/>
  <c r="K555"/>
  <c r="E555"/>
  <c r="C555"/>
  <c r="T554"/>
  <c r="S554"/>
  <c r="R554"/>
  <c r="Q554"/>
  <c r="K554"/>
  <c r="E554"/>
  <c r="C554"/>
  <c r="T553"/>
  <c r="S553"/>
  <c r="R553"/>
  <c r="Q553"/>
  <c r="K553"/>
  <c r="E553"/>
  <c r="C553"/>
  <c r="T552"/>
  <c r="S552"/>
  <c r="R552"/>
  <c r="Q552"/>
  <c r="K552"/>
  <c r="E552"/>
  <c r="C552"/>
  <c r="T551"/>
  <c r="S551"/>
  <c r="R551"/>
  <c r="Q551"/>
  <c r="K551"/>
  <c r="E551"/>
  <c r="C551"/>
  <c r="T550"/>
  <c r="S550"/>
  <c r="R550"/>
  <c r="Q550"/>
  <c r="K550"/>
  <c r="E550"/>
  <c r="C550"/>
  <c r="T549"/>
  <c r="S549"/>
  <c r="R549"/>
  <c r="Q549"/>
  <c r="K549"/>
  <c r="E549"/>
  <c r="C549"/>
  <c r="T548"/>
  <c r="S548"/>
  <c r="R548"/>
  <c r="Q548"/>
  <c r="K548"/>
  <c r="E548"/>
  <c r="C548"/>
  <c r="T547"/>
  <c r="S547"/>
  <c r="R547"/>
  <c r="Q547"/>
  <c r="K547"/>
  <c r="E547"/>
  <c r="C547"/>
  <c r="T546"/>
  <c r="S546"/>
  <c r="R546"/>
  <c r="Q546"/>
  <c r="K546"/>
  <c r="E546"/>
  <c r="C546"/>
  <c r="T545"/>
  <c r="S545"/>
  <c r="R545"/>
  <c r="Q545"/>
  <c r="K545"/>
  <c r="E545"/>
  <c r="C545"/>
  <c r="T544"/>
  <c r="S544"/>
  <c r="R544"/>
  <c r="Q544"/>
  <c r="K544"/>
  <c r="E544"/>
  <c r="C544"/>
  <c r="T543"/>
  <c r="S543"/>
  <c r="R543"/>
  <c r="Q543"/>
  <c r="K543"/>
  <c r="E543"/>
  <c r="C543"/>
  <c r="T542"/>
  <c r="S542"/>
  <c r="R542"/>
  <c r="Q542"/>
  <c r="K542"/>
  <c r="E542"/>
  <c r="C542"/>
  <c r="T541"/>
  <c r="S541"/>
  <c r="R541"/>
  <c r="Q541"/>
  <c r="K541"/>
  <c r="E541"/>
  <c r="C541"/>
  <c r="T540"/>
  <c r="S540"/>
  <c r="R540"/>
  <c r="Q540"/>
  <c r="K540"/>
  <c r="E540"/>
  <c r="C540"/>
  <c r="T539"/>
  <c r="S539"/>
  <c r="R539"/>
  <c r="Q539"/>
  <c r="K539"/>
  <c r="E539"/>
  <c r="C539"/>
  <c r="T538"/>
  <c r="S538"/>
  <c r="R538"/>
  <c r="Q538"/>
  <c r="K538"/>
  <c r="E538"/>
  <c r="C538"/>
  <c r="T537"/>
  <c r="S537"/>
  <c r="R537"/>
  <c r="Q537"/>
  <c r="K537"/>
  <c r="E537"/>
  <c r="C537"/>
  <c r="T536"/>
  <c r="S536"/>
  <c r="R536"/>
  <c r="Q536"/>
  <c r="K536"/>
  <c r="E536"/>
  <c r="C536"/>
  <c r="T535"/>
  <c r="S535"/>
  <c r="R535"/>
  <c r="Q535"/>
  <c r="K535"/>
  <c r="E535"/>
  <c r="C535"/>
  <c r="T534"/>
  <c r="S534"/>
  <c r="R534"/>
  <c r="Q534"/>
  <c r="K534"/>
  <c r="E534"/>
  <c r="C534"/>
  <c r="T533"/>
  <c r="S533"/>
  <c r="R533"/>
  <c r="Q533"/>
  <c r="K533"/>
  <c r="E533"/>
  <c r="C533"/>
  <c r="T532"/>
  <c r="S532"/>
  <c r="R532"/>
  <c r="Q532"/>
  <c r="K532"/>
  <c r="E532"/>
  <c r="C532"/>
  <c r="T531"/>
  <c r="S531"/>
  <c r="R531"/>
  <c r="Q531"/>
  <c r="K531"/>
  <c r="E531"/>
  <c r="C531"/>
  <c r="T530"/>
  <c r="S530"/>
  <c r="R530"/>
  <c r="Q530"/>
  <c r="K530"/>
  <c r="E530"/>
  <c r="C530"/>
  <c r="T529"/>
  <c r="S529"/>
  <c r="R529"/>
  <c r="Q529"/>
  <c r="K529"/>
  <c r="E529"/>
  <c r="C529"/>
  <c r="T528"/>
  <c r="S528"/>
  <c r="R528"/>
  <c r="Q528"/>
  <c r="K528"/>
  <c r="E528"/>
  <c r="C528"/>
  <c r="B528" s="1"/>
  <c r="T527"/>
  <c r="K11" i="4" s="1"/>
  <c r="S527" i="1"/>
  <c r="J11" i="4" s="1"/>
  <c r="R527" i="1"/>
  <c r="Q527"/>
  <c r="K527"/>
  <c r="B527"/>
  <c r="A525"/>
  <c r="P523"/>
  <c r="O523"/>
  <c r="N523"/>
  <c r="M523"/>
  <c r="L523"/>
  <c r="J523"/>
  <c r="I523"/>
  <c r="H523"/>
  <c r="T522"/>
  <c r="S522"/>
  <c r="R522"/>
  <c r="Q522"/>
  <c r="K522"/>
  <c r="E522"/>
  <c r="C522"/>
  <c r="T521"/>
  <c r="S521"/>
  <c r="R521"/>
  <c r="Q521"/>
  <c r="K521"/>
  <c r="E521"/>
  <c r="C521"/>
  <c r="T520"/>
  <c r="S520"/>
  <c r="R520"/>
  <c r="Q520"/>
  <c r="K520"/>
  <c r="E520"/>
  <c r="C520"/>
  <c r="T519"/>
  <c r="S519"/>
  <c r="R519"/>
  <c r="Q519"/>
  <c r="K519"/>
  <c r="E519"/>
  <c r="C519"/>
  <c r="T518"/>
  <c r="S518"/>
  <c r="R518"/>
  <c r="Q518"/>
  <c r="K518"/>
  <c r="E518"/>
  <c r="C518"/>
  <c r="T517"/>
  <c r="S517"/>
  <c r="R517"/>
  <c r="Q517"/>
  <c r="K517"/>
  <c r="E517"/>
  <c r="C517"/>
  <c r="T516"/>
  <c r="S516"/>
  <c r="R516"/>
  <c r="Q516"/>
  <c r="K516"/>
  <c r="E516"/>
  <c r="C516"/>
  <c r="T515"/>
  <c r="S515"/>
  <c r="R515"/>
  <c r="Q515"/>
  <c r="K515"/>
  <c r="E515"/>
  <c r="C515"/>
  <c r="T514"/>
  <c r="S514"/>
  <c r="R514"/>
  <c r="Q514"/>
  <c r="K514"/>
  <c r="E514"/>
  <c r="C514"/>
  <c r="T513"/>
  <c r="S513"/>
  <c r="R513"/>
  <c r="Q513"/>
  <c r="K513"/>
  <c r="E513"/>
  <c r="C513"/>
  <c r="T512"/>
  <c r="S512"/>
  <c r="R512"/>
  <c r="Q512"/>
  <c r="K512"/>
  <c r="E512"/>
  <c r="C512"/>
  <c r="T511"/>
  <c r="S511"/>
  <c r="R511"/>
  <c r="Q511"/>
  <c r="K511"/>
  <c r="E511"/>
  <c r="C511"/>
  <c r="T510"/>
  <c r="S510"/>
  <c r="R510"/>
  <c r="Q510"/>
  <c r="K510"/>
  <c r="E510"/>
  <c r="C510"/>
  <c r="T509"/>
  <c r="S509"/>
  <c r="R509"/>
  <c r="Q509"/>
  <c r="K509"/>
  <c r="E509"/>
  <c r="C509"/>
  <c r="T508"/>
  <c r="S508"/>
  <c r="R508"/>
  <c r="Q508"/>
  <c r="K508"/>
  <c r="E508"/>
  <c r="C508"/>
  <c r="T507"/>
  <c r="S507"/>
  <c r="R507"/>
  <c r="Q507"/>
  <c r="K507"/>
  <c r="E507"/>
  <c r="C507"/>
  <c r="T506"/>
  <c r="S506"/>
  <c r="R506"/>
  <c r="Q506"/>
  <c r="K506"/>
  <c r="E506"/>
  <c r="C506"/>
  <c r="T505"/>
  <c r="S505"/>
  <c r="R505"/>
  <c r="Q505"/>
  <c r="K505"/>
  <c r="E505"/>
  <c r="C505"/>
  <c r="T504"/>
  <c r="S504"/>
  <c r="R504"/>
  <c r="Q504"/>
  <c r="K504"/>
  <c r="E504"/>
  <c r="C504"/>
  <c r="T503"/>
  <c r="S503"/>
  <c r="R503"/>
  <c r="Q503"/>
  <c r="K503"/>
  <c r="E503"/>
  <c r="C503"/>
  <c r="T502"/>
  <c r="S502"/>
  <c r="R502"/>
  <c r="Q502"/>
  <c r="K502"/>
  <c r="E502"/>
  <c r="C502"/>
  <c r="T501"/>
  <c r="S501"/>
  <c r="R501"/>
  <c r="Q501"/>
  <c r="K501"/>
  <c r="E501"/>
  <c r="C501"/>
  <c r="T500"/>
  <c r="S500"/>
  <c r="R500"/>
  <c r="Q500"/>
  <c r="K500"/>
  <c r="E500"/>
  <c r="C500"/>
  <c r="T499"/>
  <c r="S499"/>
  <c r="R499"/>
  <c r="Q499"/>
  <c r="K499"/>
  <c r="E499"/>
  <c r="C499"/>
  <c r="T498"/>
  <c r="S498"/>
  <c r="R498"/>
  <c r="Q498"/>
  <c r="K498"/>
  <c r="E498"/>
  <c r="C498"/>
  <c r="T497"/>
  <c r="S497"/>
  <c r="R497"/>
  <c r="Q497"/>
  <c r="K497"/>
  <c r="E497"/>
  <c r="C497"/>
  <c r="T496"/>
  <c r="S496"/>
  <c r="R496"/>
  <c r="Q496"/>
  <c r="K496"/>
  <c r="E496"/>
  <c r="C496"/>
  <c r="T495"/>
  <c r="S495"/>
  <c r="R495"/>
  <c r="Q495"/>
  <c r="K495"/>
  <c r="E495"/>
  <c r="C495"/>
  <c r="T494"/>
  <c r="S494"/>
  <c r="R494"/>
  <c r="Q494"/>
  <c r="K494"/>
  <c r="E494"/>
  <c r="C494"/>
  <c r="T493"/>
  <c r="S493"/>
  <c r="R493"/>
  <c r="Q493"/>
  <c r="K493"/>
  <c r="E493"/>
  <c r="C493"/>
  <c r="T492"/>
  <c r="S492"/>
  <c r="R492"/>
  <c r="Q492"/>
  <c r="K492"/>
  <c r="E492"/>
  <c r="C492"/>
  <c r="T491"/>
  <c r="S491"/>
  <c r="R491"/>
  <c r="Q491"/>
  <c r="K491"/>
  <c r="E491"/>
  <c r="C491"/>
  <c r="T490"/>
  <c r="S490"/>
  <c r="R490"/>
  <c r="Q490"/>
  <c r="K490"/>
  <c r="E490"/>
  <c r="C490"/>
  <c r="T489"/>
  <c r="S489"/>
  <c r="R489"/>
  <c r="Q489"/>
  <c r="K489"/>
  <c r="E489"/>
  <c r="C489"/>
  <c r="T488"/>
  <c r="S488"/>
  <c r="R488"/>
  <c r="Q488"/>
  <c r="K488"/>
  <c r="E488"/>
  <c r="C488"/>
  <c r="T487"/>
  <c r="S487"/>
  <c r="R487"/>
  <c r="Q487"/>
  <c r="K487"/>
  <c r="E487"/>
  <c r="C487"/>
  <c r="T486"/>
  <c r="S486"/>
  <c r="R486"/>
  <c r="Q486"/>
  <c r="K486"/>
  <c r="E486"/>
  <c r="C486"/>
  <c r="T485"/>
  <c r="S485"/>
  <c r="R485"/>
  <c r="Q485"/>
  <c r="K485"/>
  <c r="E485"/>
  <c r="C485"/>
  <c r="T484"/>
  <c r="S484"/>
  <c r="R484"/>
  <c r="Q484"/>
  <c r="K484"/>
  <c r="E484"/>
  <c r="C484"/>
  <c r="T483"/>
  <c r="S483"/>
  <c r="R483"/>
  <c r="Q483"/>
  <c r="K483"/>
  <c r="E483"/>
  <c r="C483"/>
  <c r="T482"/>
  <c r="S482"/>
  <c r="R482"/>
  <c r="Q482"/>
  <c r="K482"/>
  <c r="E482"/>
  <c r="C482"/>
  <c r="T481"/>
  <c r="S481"/>
  <c r="R481"/>
  <c r="Q481"/>
  <c r="K481"/>
  <c r="E481"/>
  <c r="C481"/>
  <c r="T480"/>
  <c r="S480"/>
  <c r="R480"/>
  <c r="Q480"/>
  <c r="K480"/>
  <c r="E480"/>
  <c r="C480"/>
  <c r="T479"/>
  <c r="S479"/>
  <c r="R479"/>
  <c r="Q479"/>
  <c r="K479"/>
  <c r="E479"/>
  <c r="C479"/>
  <c r="T478"/>
  <c r="S478"/>
  <c r="R478"/>
  <c r="Q478"/>
  <c r="K478"/>
  <c r="E478"/>
  <c r="C478"/>
  <c r="T477"/>
  <c r="S477"/>
  <c r="R477"/>
  <c r="Q477"/>
  <c r="K477"/>
  <c r="E477"/>
  <c r="C477"/>
  <c r="T476"/>
  <c r="S476"/>
  <c r="R476"/>
  <c r="Q476"/>
  <c r="K476"/>
  <c r="E476"/>
  <c r="C476"/>
  <c r="T475"/>
  <c r="S475"/>
  <c r="R475"/>
  <c r="Q475"/>
  <c r="K475"/>
  <c r="E475"/>
  <c r="C475"/>
  <c r="T474"/>
  <c r="S474"/>
  <c r="R474"/>
  <c r="Q474"/>
  <c r="K474"/>
  <c r="E474"/>
  <c r="C474"/>
  <c r="T473"/>
  <c r="S473"/>
  <c r="R473"/>
  <c r="Q473"/>
  <c r="K473"/>
  <c r="E473"/>
  <c r="C473"/>
  <c r="T472"/>
  <c r="S472"/>
  <c r="R472"/>
  <c r="Q472"/>
  <c r="K472"/>
  <c r="E472"/>
  <c r="C472"/>
  <c r="T471"/>
  <c r="S471"/>
  <c r="R471"/>
  <c r="Q471"/>
  <c r="K471"/>
  <c r="E471"/>
  <c r="C471"/>
  <c r="T470"/>
  <c r="S470"/>
  <c r="R470"/>
  <c r="Q470"/>
  <c r="K470"/>
  <c r="E470"/>
  <c r="C470"/>
  <c r="T469"/>
  <c r="S469"/>
  <c r="R469"/>
  <c r="Q469"/>
  <c r="K469"/>
  <c r="E469"/>
  <c r="C469"/>
  <c r="T468"/>
  <c r="S468"/>
  <c r="R468"/>
  <c r="Q468"/>
  <c r="K468"/>
  <c r="E468"/>
  <c r="C468"/>
  <c r="T467"/>
  <c r="S467"/>
  <c r="R467"/>
  <c r="Q467"/>
  <c r="K467"/>
  <c r="E467"/>
  <c r="C467"/>
  <c r="T466"/>
  <c r="S466"/>
  <c r="R466"/>
  <c r="Q466"/>
  <c r="K466"/>
  <c r="E466"/>
  <c r="C466"/>
  <c r="T465"/>
  <c r="S465"/>
  <c r="R465"/>
  <c r="Q465"/>
  <c r="K465"/>
  <c r="E465"/>
  <c r="C465"/>
  <c r="T464"/>
  <c r="S464"/>
  <c r="R464"/>
  <c r="Q464"/>
  <c r="K464"/>
  <c r="E464"/>
  <c r="C464"/>
  <c r="T463"/>
  <c r="S463"/>
  <c r="R463"/>
  <c r="Q463"/>
  <c r="K463"/>
  <c r="E463"/>
  <c r="C463"/>
  <c r="T462"/>
  <c r="S462"/>
  <c r="R462"/>
  <c r="Q462"/>
  <c r="K462"/>
  <c r="E462"/>
  <c r="C462"/>
  <c r="T461"/>
  <c r="S461"/>
  <c r="R461"/>
  <c r="Q461"/>
  <c r="K461"/>
  <c r="E461"/>
  <c r="C461"/>
  <c r="T460"/>
  <c r="S460"/>
  <c r="R460"/>
  <c r="Q460"/>
  <c r="K460"/>
  <c r="E460"/>
  <c r="C460"/>
  <c r="T459"/>
  <c r="S459"/>
  <c r="R459"/>
  <c r="Q459"/>
  <c r="K459"/>
  <c r="E459"/>
  <c r="C459"/>
  <c r="T458"/>
  <c r="S458"/>
  <c r="R458"/>
  <c r="Q458"/>
  <c r="K458"/>
  <c r="E458"/>
  <c r="C458"/>
  <c r="T457"/>
  <c r="S457"/>
  <c r="R457"/>
  <c r="Q457"/>
  <c r="K457"/>
  <c r="E457"/>
  <c r="C457"/>
  <c r="T456"/>
  <c r="S456"/>
  <c r="R456"/>
  <c r="Q456"/>
  <c r="K456"/>
  <c r="E456"/>
  <c r="C456"/>
  <c r="T455"/>
  <c r="S455"/>
  <c r="R455"/>
  <c r="Q455"/>
  <c r="K455"/>
  <c r="E455"/>
  <c r="C455"/>
  <c r="T454"/>
  <c r="S454"/>
  <c r="R454"/>
  <c r="Q454"/>
  <c r="K454"/>
  <c r="E454"/>
  <c r="C454"/>
  <c r="T453"/>
  <c r="S453"/>
  <c r="R453"/>
  <c r="Q453"/>
  <c r="K453"/>
  <c r="E453"/>
  <c r="C453"/>
  <c r="T452"/>
  <c r="S452"/>
  <c r="R452"/>
  <c r="Q452"/>
  <c r="K452"/>
  <c r="E452"/>
  <c r="C452"/>
  <c r="T451"/>
  <c r="S451"/>
  <c r="R451"/>
  <c r="Q451"/>
  <c r="K451"/>
  <c r="E451"/>
  <c r="C451"/>
  <c r="T450"/>
  <c r="S450"/>
  <c r="R450"/>
  <c r="Q450"/>
  <c r="K450"/>
  <c r="E450"/>
  <c r="C450"/>
  <c r="T449"/>
  <c r="S449"/>
  <c r="R449"/>
  <c r="Q449"/>
  <c r="K449"/>
  <c r="E449"/>
  <c r="C449"/>
  <c r="T448"/>
  <c r="S448"/>
  <c r="R448"/>
  <c r="Q448"/>
  <c r="K448"/>
  <c r="E448"/>
  <c r="C448"/>
  <c r="T447"/>
  <c r="S447"/>
  <c r="R447"/>
  <c r="Q447"/>
  <c r="K447"/>
  <c r="E447"/>
  <c r="C447"/>
  <c r="T446"/>
  <c r="S446"/>
  <c r="R446"/>
  <c r="Q446"/>
  <c r="K446"/>
  <c r="E446"/>
  <c r="C446"/>
  <c r="T445"/>
  <c r="S445"/>
  <c r="R445"/>
  <c r="Q445"/>
  <c r="K445"/>
  <c r="E445"/>
  <c r="C445"/>
  <c r="T444"/>
  <c r="S444"/>
  <c r="R444"/>
  <c r="Q444"/>
  <c r="K444"/>
  <c r="E444"/>
  <c r="C444"/>
  <c r="T443"/>
  <c r="S443"/>
  <c r="R443"/>
  <c r="Q443"/>
  <c r="K443"/>
  <c r="E443"/>
  <c r="C443"/>
  <c r="T442"/>
  <c r="S442"/>
  <c r="R442"/>
  <c r="Q442"/>
  <c r="K442"/>
  <c r="E442"/>
  <c r="C442"/>
  <c r="T441"/>
  <c r="S441"/>
  <c r="R441"/>
  <c r="Q441"/>
  <c r="K441"/>
  <c r="E441"/>
  <c r="C441"/>
  <c r="T440"/>
  <c r="S440"/>
  <c r="R440"/>
  <c r="Q440"/>
  <c r="K440"/>
  <c r="E440"/>
  <c r="C440"/>
  <c r="T439"/>
  <c r="S439"/>
  <c r="R439"/>
  <c r="Q439"/>
  <c r="K439"/>
  <c r="E439"/>
  <c r="C439"/>
  <c r="T438"/>
  <c r="S438"/>
  <c r="R438"/>
  <c r="Q438"/>
  <c r="K438"/>
  <c r="E438"/>
  <c r="C438"/>
  <c r="T437"/>
  <c r="S437"/>
  <c r="R437"/>
  <c r="Q437"/>
  <c r="K437"/>
  <c r="E437"/>
  <c r="C437"/>
  <c r="T436"/>
  <c r="S436"/>
  <c r="R436"/>
  <c r="Q436"/>
  <c r="K436"/>
  <c r="E436"/>
  <c r="C436"/>
  <c r="T435"/>
  <c r="S435"/>
  <c r="R435"/>
  <c r="Q435"/>
  <c r="K435"/>
  <c r="E435"/>
  <c r="C435"/>
  <c r="T434"/>
  <c r="S434"/>
  <c r="R434"/>
  <c r="Q434"/>
  <c r="K434"/>
  <c r="E434"/>
  <c r="C434"/>
  <c r="T433"/>
  <c r="S433"/>
  <c r="R433"/>
  <c r="Q433"/>
  <c r="K433"/>
  <c r="E433"/>
  <c r="C433"/>
  <c r="T432"/>
  <c r="S432"/>
  <c r="R432"/>
  <c r="Q432"/>
  <c r="K432"/>
  <c r="E432"/>
  <c r="C432"/>
  <c r="T431"/>
  <c r="S431"/>
  <c r="R431"/>
  <c r="Q431"/>
  <c r="K431"/>
  <c r="E431"/>
  <c r="C431"/>
  <c r="T430"/>
  <c r="S430"/>
  <c r="R430"/>
  <c r="Q430"/>
  <c r="K430"/>
  <c r="E430"/>
  <c r="C430"/>
  <c r="T429"/>
  <c r="S429"/>
  <c r="R429"/>
  <c r="Q429"/>
  <c r="K429"/>
  <c r="E429"/>
  <c r="C429"/>
  <c r="T428"/>
  <c r="S428"/>
  <c r="R428"/>
  <c r="Q428"/>
  <c r="K428"/>
  <c r="E428"/>
  <c r="C428"/>
  <c r="T427"/>
  <c r="S427"/>
  <c r="R427"/>
  <c r="Q427"/>
  <c r="K427"/>
  <c r="E427"/>
  <c r="C427"/>
  <c r="T426"/>
  <c r="S426"/>
  <c r="R426"/>
  <c r="Q426"/>
  <c r="K426"/>
  <c r="E426"/>
  <c r="C426"/>
  <c r="T425"/>
  <c r="S425"/>
  <c r="R425"/>
  <c r="Q425"/>
  <c r="K425"/>
  <c r="E425"/>
  <c r="C425"/>
  <c r="T424"/>
  <c r="S424"/>
  <c r="R424"/>
  <c r="Q424"/>
  <c r="K424"/>
  <c r="E424"/>
  <c r="C424"/>
  <c r="B424"/>
  <c r="U423"/>
  <c r="T423"/>
  <c r="S423"/>
  <c r="R423"/>
  <c r="Q423"/>
  <c r="K423"/>
  <c r="B423"/>
  <c r="A421"/>
  <c r="P419"/>
  <c r="O419"/>
  <c r="N419"/>
  <c r="M419"/>
  <c r="L419"/>
  <c r="J419"/>
  <c r="I419"/>
  <c r="H419"/>
  <c r="T418"/>
  <c r="S418"/>
  <c r="R418"/>
  <c r="Q418"/>
  <c r="K418"/>
  <c r="E418"/>
  <c r="C418"/>
  <c r="T417"/>
  <c r="S417"/>
  <c r="R417"/>
  <c r="Q417"/>
  <c r="K417"/>
  <c r="E417"/>
  <c r="C417"/>
  <c r="T416"/>
  <c r="S416"/>
  <c r="R416"/>
  <c r="Q416"/>
  <c r="K416"/>
  <c r="E416"/>
  <c r="C416"/>
  <c r="T415"/>
  <c r="S415"/>
  <c r="R415"/>
  <c r="Q415"/>
  <c r="K415"/>
  <c r="E415"/>
  <c r="C415"/>
  <c r="T414"/>
  <c r="S414"/>
  <c r="R414"/>
  <c r="Q414"/>
  <c r="K414"/>
  <c r="E414"/>
  <c r="C414"/>
  <c r="T413"/>
  <c r="S413"/>
  <c r="R413"/>
  <c r="Q413"/>
  <c r="K413"/>
  <c r="E413"/>
  <c r="C413"/>
  <c r="T412"/>
  <c r="S412"/>
  <c r="R412"/>
  <c r="Q412"/>
  <c r="K412"/>
  <c r="E412"/>
  <c r="C412"/>
  <c r="T411"/>
  <c r="S411"/>
  <c r="R411"/>
  <c r="Q411"/>
  <c r="K411"/>
  <c r="E411"/>
  <c r="C411"/>
  <c r="T410"/>
  <c r="S410"/>
  <c r="R410"/>
  <c r="Q410"/>
  <c r="K410"/>
  <c r="E410"/>
  <c r="C410"/>
  <c r="T409"/>
  <c r="S409"/>
  <c r="R409"/>
  <c r="Q409"/>
  <c r="K409"/>
  <c r="E409"/>
  <c r="C409"/>
  <c r="T408"/>
  <c r="S408"/>
  <c r="R408"/>
  <c r="Q408"/>
  <c r="K408"/>
  <c r="E408"/>
  <c r="C408"/>
  <c r="T407"/>
  <c r="S407"/>
  <c r="R407"/>
  <c r="Q407"/>
  <c r="K407"/>
  <c r="E407"/>
  <c r="C407"/>
  <c r="T406"/>
  <c r="S406"/>
  <c r="R406"/>
  <c r="Q406"/>
  <c r="K406"/>
  <c r="E406"/>
  <c r="C406"/>
  <c r="T405"/>
  <c r="S405"/>
  <c r="R405"/>
  <c r="Q405"/>
  <c r="K405"/>
  <c r="E405"/>
  <c r="C405"/>
  <c r="T404"/>
  <c r="S404"/>
  <c r="R404"/>
  <c r="Q404"/>
  <c r="K404"/>
  <c r="E404"/>
  <c r="C404"/>
  <c r="T403"/>
  <c r="S403"/>
  <c r="R403"/>
  <c r="Q403"/>
  <c r="K403"/>
  <c r="E403"/>
  <c r="C403"/>
  <c r="T402"/>
  <c r="S402"/>
  <c r="R402"/>
  <c r="Q402"/>
  <c r="K402"/>
  <c r="E402"/>
  <c r="C402"/>
  <c r="T401"/>
  <c r="S401"/>
  <c r="R401"/>
  <c r="Q401"/>
  <c r="K401"/>
  <c r="E401"/>
  <c r="C401"/>
  <c r="T400"/>
  <c r="S400"/>
  <c r="R400"/>
  <c r="Q400"/>
  <c r="K400"/>
  <c r="E400"/>
  <c r="C400"/>
  <c r="T399"/>
  <c r="S399"/>
  <c r="R399"/>
  <c r="Q399"/>
  <c r="K399"/>
  <c r="E399"/>
  <c r="C399"/>
  <c r="T398"/>
  <c r="S398"/>
  <c r="R398"/>
  <c r="Q398"/>
  <c r="K398"/>
  <c r="E398"/>
  <c r="C398"/>
  <c r="T397"/>
  <c r="S397"/>
  <c r="R397"/>
  <c r="Q397"/>
  <c r="K397"/>
  <c r="E397"/>
  <c r="C397"/>
  <c r="T396"/>
  <c r="S396"/>
  <c r="R396"/>
  <c r="Q396"/>
  <c r="K396"/>
  <c r="E396"/>
  <c r="C396"/>
  <c r="T395"/>
  <c r="S395"/>
  <c r="R395"/>
  <c r="Q395"/>
  <c r="K395"/>
  <c r="E395"/>
  <c r="C395"/>
  <c r="T394"/>
  <c r="S394"/>
  <c r="R394"/>
  <c r="Q394"/>
  <c r="K394"/>
  <c r="E394"/>
  <c r="C394"/>
  <c r="T393"/>
  <c r="S393"/>
  <c r="R393"/>
  <c r="Q393"/>
  <c r="K393"/>
  <c r="E393"/>
  <c r="C393"/>
  <c r="T392"/>
  <c r="S392"/>
  <c r="R392"/>
  <c r="Q392"/>
  <c r="K392"/>
  <c r="E392"/>
  <c r="C392"/>
  <c r="T391"/>
  <c r="S391"/>
  <c r="R391"/>
  <c r="Q391"/>
  <c r="K391"/>
  <c r="E391"/>
  <c r="C391"/>
  <c r="T390"/>
  <c r="S390"/>
  <c r="R390"/>
  <c r="Q390"/>
  <c r="K390"/>
  <c r="E390"/>
  <c r="C390"/>
  <c r="T389"/>
  <c r="S389"/>
  <c r="R389"/>
  <c r="Q389"/>
  <c r="K389"/>
  <c r="E389"/>
  <c r="C389"/>
  <c r="T388"/>
  <c r="S388"/>
  <c r="R388"/>
  <c r="Q388"/>
  <c r="K388"/>
  <c r="E388"/>
  <c r="C388"/>
  <c r="T387"/>
  <c r="S387"/>
  <c r="R387"/>
  <c r="Q387"/>
  <c r="K387"/>
  <c r="E387"/>
  <c r="C387"/>
  <c r="T386"/>
  <c r="S386"/>
  <c r="R386"/>
  <c r="Q386"/>
  <c r="K386"/>
  <c r="E386"/>
  <c r="C386"/>
  <c r="T385"/>
  <c r="S385"/>
  <c r="R385"/>
  <c r="Q385"/>
  <c r="K385"/>
  <c r="E385"/>
  <c r="C385"/>
  <c r="T384"/>
  <c r="S384"/>
  <c r="R384"/>
  <c r="Q384"/>
  <c r="K384"/>
  <c r="E384"/>
  <c r="C384"/>
  <c r="T383"/>
  <c r="S383"/>
  <c r="R383"/>
  <c r="Q383"/>
  <c r="K383"/>
  <c r="E383"/>
  <c r="C383"/>
  <c r="T382"/>
  <c r="S382"/>
  <c r="R382"/>
  <c r="Q382"/>
  <c r="K382"/>
  <c r="E382"/>
  <c r="C382"/>
  <c r="T381"/>
  <c r="S381"/>
  <c r="R381"/>
  <c r="Q381"/>
  <c r="K381"/>
  <c r="E381"/>
  <c r="C381"/>
  <c r="T380"/>
  <c r="S380"/>
  <c r="R380"/>
  <c r="Q380"/>
  <c r="K380"/>
  <c r="E380"/>
  <c r="C380"/>
  <c r="T379"/>
  <c r="S379"/>
  <c r="R379"/>
  <c r="Q379"/>
  <c r="K379"/>
  <c r="E379"/>
  <c r="C379"/>
  <c r="T378"/>
  <c r="S378"/>
  <c r="R378"/>
  <c r="Q378"/>
  <c r="K378"/>
  <c r="E378"/>
  <c r="C378"/>
  <c r="T377"/>
  <c r="S377"/>
  <c r="R377"/>
  <c r="Q377"/>
  <c r="K377"/>
  <c r="E377"/>
  <c r="C377"/>
  <c r="T376"/>
  <c r="S376"/>
  <c r="R376"/>
  <c r="Q376"/>
  <c r="K376"/>
  <c r="E376"/>
  <c r="C376"/>
  <c r="T375"/>
  <c r="S375"/>
  <c r="R375"/>
  <c r="Q375"/>
  <c r="K375"/>
  <c r="E375"/>
  <c r="C375"/>
  <c r="T374"/>
  <c r="S374"/>
  <c r="R374"/>
  <c r="Q374"/>
  <c r="K374"/>
  <c r="E374"/>
  <c r="C374"/>
  <c r="T373"/>
  <c r="S373"/>
  <c r="R373"/>
  <c r="Q373"/>
  <c r="K373"/>
  <c r="E373"/>
  <c r="C373"/>
  <c r="T372"/>
  <c r="S372"/>
  <c r="R372"/>
  <c r="Q372"/>
  <c r="K372"/>
  <c r="E372"/>
  <c r="C372"/>
  <c r="T371"/>
  <c r="S371"/>
  <c r="R371"/>
  <c r="Q371"/>
  <c r="K371"/>
  <c r="E371"/>
  <c r="C371"/>
  <c r="T370"/>
  <c r="S370"/>
  <c r="R370"/>
  <c r="Q370"/>
  <c r="K370"/>
  <c r="E370"/>
  <c r="C370"/>
  <c r="T369"/>
  <c r="S369"/>
  <c r="R369"/>
  <c r="Q369"/>
  <c r="K369"/>
  <c r="E369"/>
  <c r="C369"/>
  <c r="T368"/>
  <c r="S368"/>
  <c r="R368"/>
  <c r="Q368"/>
  <c r="K368"/>
  <c r="E368"/>
  <c r="C368"/>
  <c r="T367"/>
  <c r="S367"/>
  <c r="R367"/>
  <c r="Q367"/>
  <c r="K367"/>
  <c r="E367"/>
  <c r="C367"/>
  <c r="T366"/>
  <c r="S366"/>
  <c r="R366"/>
  <c r="Q366"/>
  <c r="K366"/>
  <c r="E366"/>
  <c r="C366"/>
  <c r="T365"/>
  <c r="S365"/>
  <c r="R365"/>
  <c r="Q365"/>
  <c r="K365"/>
  <c r="E365"/>
  <c r="C365"/>
  <c r="T364"/>
  <c r="S364"/>
  <c r="R364"/>
  <c r="Q364"/>
  <c r="K364"/>
  <c r="E364"/>
  <c r="C364"/>
  <c r="T363"/>
  <c r="S363"/>
  <c r="R363"/>
  <c r="Q363"/>
  <c r="K363"/>
  <c r="E363"/>
  <c r="C363"/>
  <c r="T362"/>
  <c r="S362"/>
  <c r="R362"/>
  <c r="Q362"/>
  <c r="K362"/>
  <c r="E362"/>
  <c r="C362"/>
  <c r="T361"/>
  <c r="S361"/>
  <c r="R361"/>
  <c r="Q361"/>
  <c r="K361"/>
  <c r="E361"/>
  <c r="C361"/>
  <c r="T360"/>
  <c r="S360"/>
  <c r="R360"/>
  <c r="Q360"/>
  <c r="K360"/>
  <c r="E360"/>
  <c r="C360"/>
  <c r="T359"/>
  <c r="S359"/>
  <c r="R359"/>
  <c r="Q359"/>
  <c r="K359"/>
  <c r="E359"/>
  <c r="C359"/>
  <c r="T358"/>
  <c r="S358"/>
  <c r="R358"/>
  <c r="Q358"/>
  <c r="K358"/>
  <c r="E358"/>
  <c r="C358"/>
  <c r="T357"/>
  <c r="S357"/>
  <c r="R357"/>
  <c r="Q357"/>
  <c r="K357"/>
  <c r="E357"/>
  <c r="C357"/>
  <c r="T356"/>
  <c r="S356"/>
  <c r="R356"/>
  <c r="Q356"/>
  <c r="K356"/>
  <c r="E356"/>
  <c r="C356"/>
  <c r="T355"/>
  <c r="S355"/>
  <c r="R355"/>
  <c r="Q355"/>
  <c r="K355"/>
  <c r="E355"/>
  <c r="C355"/>
  <c r="T354"/>
  <c r="S354"/>
  <c r="R354"/>
  <c r="Q354"/>
  <c r="K354"/>
  <c r="E354"/>
  <c r="C354"/>
  <c r="T353"/>
  <c r="S353"/>
  <c r="R353"/>
  <c r="Q353"/>
  <c r="K353"/>
  <c r="E353"/>
  <c r="C353"/>
  <c r="T352"/>
  <c r="S352"/>
  <c r="R352"/>
  <c r="Q352"/>
  <c r="K352"/>
  <c r="E352"/>
  <c r="C352"/>
  <c r="T351"/>
  <c r="S351"/>
  <c r="R351"/>
  <c r="Q351"/>
  <c r="K351"/>
  <c r="E351"/>
  <c r="C351"/>
  <c r="T350"/>
  <c r="S350"/>
  <c r="R350"/>
  <c r="Q350"/>
  <c r="K350"/>
  <c r="E350"/>
  <c r="C350"/>
  <c r="T349"/>
  <c r="S349"/>
  <c r="R349"/>
  <c r="Q349"/>
  <c r="K349"/>
  <c r="E349"/>
  <c r="C349"/>
  <c r="T348"/>
  <c r="S348"/>
  <c r="R348"/>
  <c r="Q348"/>
  <c r="K348"/>
  <c r="E348"/>
  <c r="C348"/>
  <c r="T347"/>
  <c r="S347"/>
  <c r="R347"/>
  <c r="Q347"/>
  <c r="K347"/>
  <c r="E347"/>
  <c r="C347"/>
  <c r="T346"/>
  <c r="S346"/>
  <c r="R346"/>
  <c r="Q346"/>
  <c r="K346"/>
  <c r="E346"/>
  <c r="C346"/>
  <c r="T345"/>
  <c r="S345"/>
  <c r="R345"/>
  <c r="Q345"/>
  <c r="K345"/>
  <c r="E345"/>
  <c r="C345"/>
  <c r="T344"/>
  <c r="S344"/>
  <c r="R344"/>
  <c r="Q344"/>
  <c r="K344"/>
  <c r="E344"/>
  <c r="C344"/>
  <c r="T343"/>
  <c r="S343"/>
  <c r="R343"/>
  <c r="Q343"/>
  <c r="K343"/>
  <c r="E343"/>
  <c r="C343"/>
  <c r="T342"/>
  <c r="S342"/>
  <c r="R342"/>
  <c r="Q342"/>
  <c r="K342"/>
  <c r="E342"/>
  <c r="C342"/>
  <c r="T341"/>
  <c r="S341"/>
  <c r="R341"/>
  <c r="Q341"/>
  <c r="K341"/>
  <c r="E341"/>
  <c r="C341"/>
  <c r="T340"/>
  <c r="S340"/>
  <c r="R340"/>
  <c r="Q340"/>
  <c r="K340"/>
  <c r="E340"/>
  <c r="C340"/>
  <c r="T339"/>
  <c r="S339"/>
  <c r="R339"/>
  <c r="Q339"/>
  <c r="K339"/>
  <c r="E339"/>
  <c r="C339"/>
  <c r="T338"/>
  <c r="S338"/>
  <c r="R338"/>
  <c r="Q338"/>
  <c r="K338"/>
  <c r="E338"/>
  <c r="C338"/>
  <c r="T337"/>
  <c r="S337"/>
  <c r="R337"/>
  <c r="Q337"/>
  <c r="K337"/>
  <c r="E337"/>
  <c r="C337"/>
  <c r="T336"/>
  <c r="S336"/>
  <c r="R336"/>
  <c r="Q336"/>
  <c r="K336"/>
  <c r="E336"/>
  <c r="C336"/>
  <c r="T335"/>
  <c r="S335"/>
  <c r="R335"/>
  <c r="Q335"/>
  <c r="K335"/>
  <c r="E335"/>
  <c r="C335"/>
  <c r="T334"/>
  <c r="S334"/>
  <c r="R334"/>
  <c r="Q334"/>
  <c r="K334"/>
  <c r="E334"/>
  <c r="C334"/>
  <c r="T333"/>
  <c r="S333"/>
  <c r="R333"/>
  <c r="Q333"/>
  <c r="K333"/>
  <c r="E333"/>
  <c r="C333"/>
  <c r="T332"/>
  <c r="S332"/>
  <c r="R332"/>
  <c r="Q332"/>
  <c r="K332"/>
  <c r="E332"/>
  <c r="C332"/>
  <c r="T331"/>
  <c r="S331"/>
  <c r="R331"/>
  <c r="Q331"/>
  <c r="K331"/>
  <c r="E331"/>
  <c r="C331"/>
  <c r="T330"/>
  <c r="S330"/>
  <c r="R330"/>
  <c r="Q330"/>
  <c r="K330"/>
  <c r="E330"/>
  <c r="C330"/>
  <c r="T329"/>
  <c r="S329"/>
  <c r="R329"/>
  <c r="Q329"/>
  <c r="K329"/>
  <c r="E329"/>
  <c r="C329"/>
  <c r="T328"/>
  <c r="S328"/>
  <c r="R328"/>
  <c r="Q328"/>
  <c r="K328"/>
  <c r="E328"/>
  <c r="C328"/>
  <c r="T327"/>
  <c r="S327"/>
  <c r="R327"/>
  <c r="Q327"/>
  <c r="K327"/>
  <c r="E327"/>
  <c r="C327"/>
  <c r="T326"/>
  <c r="S326"/>
  <c r="R326"/>
  <c r="Q326"/>
  <c r="K326"/>
  <c r="E326"/>
  <c r="C326"/>
  <c r="T325"/>
  <c r="S325"/>
  <c r="R325"/>
  <c r="Q325"/>
  <c r="K325"/>
  <c r="E325"/>
  <c r="C325"/>
  <c r="T324"/>
  <c r="S324"/>
  <c r="R324"/>
  <c r="Q324"/>
  <c r="K324"/>
  <c r="E324"/>
  <c r="C324"/>
  <c r="T323"/>
  <c r="S323"/>
  <c r="R323"/>
  <c r="Q323"/>
  <c r="K323"/>
  <c r="E323"/>
  <c r="C323"/>
  <c r="T322"/>
  <c r="S322"/>
  <c r="R322"/>
  <c r="Q322"/>
  <c r="K322"/>
  <c r="E322"/>
  <c r="C322"/>
  <c r="T321"/>
  <c r="S321"/>
  <c r="R321"/>
  <c r="Q321"/>
  <c r="K321"/>
  <c r="E321"/>
  <c r="C321"/>
  <c r="T320"/>
  <c r="S320"/>
  <c r="R320"/>
  <c r="Q320"/>
  <c r="K320"/>
  <c r="E320"/>
  <c r="C320"/>
  <c r="B320" s="1"/>
  <c r="T319"/>
  <c r="S319"/>
  <c r="R319"/>
  <c r="Q319"/>
  <c r="K319"/>
  <c r="B319"/>
  <c r="A317"/>
  <c r="P315"/>
  <c r="O315"/>
  <c r="N315"/>
  <c r="M315"/>
  <c r="L315"/>
  <c r="J315"/>
  <c r="I315"/>
  <c r="H315"/>
  <c r="T314"/>
  <c r="S314"/>
  <c r="R314"/>
  <c r="Q314"/>
  <c r="K314"/>
  <c r="E314"/>
  <c r="C314"/>
  <c r="T313"/>
  <c r="S313"/>
  <c r="R313"/>
  <c r="Q313"/>
  <c r="K313"/>
  <c r="E313"/>
  <c r="C313"/>
  <c r="T312"/>
  <c r="S312"/>
  <c r="R312"/>
  <c r="Q312"/>
  <c r="K312"/>
  <c r="E312"/>
  <c r="C312"/>
  <c r="T311"/>
  <c r="S311"/>
  <c r="R311"/>
  <c r="Q311"/>
  <c r="K311"/>
  <c r="E311"/>
  <c r="C311"/>
  <c r="T310"/>
  <c r="S310"/>
  <c r="R310"/>
  <c r="Q310"/>
  <c r="K310"/>
  <c r="E310"/>
  <c r="C310"/>
  <c r="T309"/>
  <c r="S309"/>
  <c r="R309"/>
  <c r="Q309"/>
  <c r="K309"/>
  <c r="E309"/>
  <c r="C309"/>
  <c r="T308"/>
  <c r="S308"/>
  <c r="R308"/>
  <c r="Q308"/>
  <c r="K308"/>
  <c r="E308"/>
  <c r="C308"/>
  <c r="T307"/>
  <c r="S307"/>
  <c r="R307"/>
  <c r="Q307"/>
  <c r="K307"/>
  <c r="E307"/>
  <c r="C307"/>
  <c r="T306"/>
  <c r="S306"/>
  <c r="R306"/>
  <c r="Q306"/>
  <c r="K306"/>
  <c r="E306"/>
  <c r="C306"/>
  <c r="T305"/>
  <c r="S305"/>
  <c r="R305"/>
  <c r="Q305"/>
  <c r="K305"/>
  <c r="E305"/>
  <c r="C305"/>
  <c r="T304"/>
  <c r="S304"/>
  <c r="R304"/>
  <c r="Q304"/>
  <c r="K304"/>
  <c r="E304"/>
  <c r="C304"/>
  <c r="T303"/>
  <c r="S303"/>
  <c r="R303"/>
  <c r="Q303"/>
  <c r="K303"/>
  <c r="E303"/>
  <c r="C303"/>
  <c r="T302"/>
  <c r="S302"/>
  <c r="R302"/>
  <c r="Q302"/>
  <c r="K302"/>
  <c r="E302"/>
  <c r="C302"/>
  <c r="T301"/>
  <c r="S301"/>
  <c r="R301"/>
  <c r="Q301"/>
  <c r="K301"/>
  <c r="E301"/>
  <c r="C301"/>
  <c r="T300"/>
  <c r="S300"/>
  <c r="R300"/>
  <c r="Q300"/>
  <c r="K300"/>
  <c r="E300"/>
  <c r="C300"/>
  <c r="T299"/>
  <c r="S299"/>
  <c r="R299"/>
  <c r="Q299"/>
  <c r="K299"/>
  <c r="E299"/>
  <c r="C299"/>
  <c r="T298"/>
  <c r="S298"/>
  <c r="R298"/>
  <c r="Q298"/>
  <c r="K298"/>
  <c r="E298"/>
  <c r="C298"/>
  <c r="T297"/>
  <c r="S297"/>
  <c r="R297"/>
  <c r="Q297"/>
  <c r="K297"/>
  <c r="E297"/>
  <c r="C297"/>
  <c r="T296"/>
  <c r="S296"/>
  <c r="R296"/>
  <c r="Q296"/>
  <c r="K296"/>
  <c r="E296"/>
  <c r="C296"/>
  <c r="T295"/>
  <c r="S295"/>
  <c r="R295"/>
  <c r="Q295"/>
  <c r="K295"/>
  <c r="E295"/>
  <c r="C295"/>
  <c r="T294"/>
  <c r="S294"/>
  <c r="R294"/>
  <c r="Q294"/>
  <c r="K294"/>
  <c r="E294"/>
  <c r="C294"/>
  <c r="T293"/>
  <c r="S293"/>
  <c r="R293"/>
  <c r="Q293"/>
  <c r="K293"/>
  <c r="E293"/>
  <c r="C293"/>
  <c r="T292"/>
  <c r="S292"/>
  <c r="R292"/>
  <c r="Q292"/>
  <c r="K292"/>
  <c r="E292"/>
  <c r="C292"/>
  <c r="T291"/>
  <c r="S291"/>
  <c r="R291"/>
  <c r="Q291"/>
  <c r="K291"/>
  <c r="E291"/>
  <c r="C291"/>
  <c r="T290"/>
  <c r="S290"/>
  <c r="R290"/>
  <c r="Q290"/>
  <c r="K290"/>
  <c r="E290"/>
  <c r="C290"/>
  <c r="T289"/>
  <c r="S289"/>
  <c r="R289"/>
  <c r="Q289"/>
  <c r="K289"/>
  <c r="E289"/>
  <c r="C289"/>
  <c r="T288"/>
  <c r="S288"/>
  <c r="R288"/>
  <c r="Q288"/>
  <c r="K288"/>
  <c r="E288"/>
  <c r="C288"/>
  <c r="T287"/>
  <c r="S287"/>
  <c r="R287"/>
  <c r="Q287"/>
  <c r="K287"/>
  <c r="E287"/>
  <c r="C287"/>
  <c r="T286"/>
  <c r="S286"/>
  <c r="R286"/>
  <c r="Q286"/>
  <c r="K286"/>
  <c r="E286"/>
  <c r="C286"/>
  <c r="T285"/>
  <c r="S285"/>
  <c r="R285"/>
  <c r="Q285"/>
  <c r="K285"/>
  <c r="E285"/>
  <c r="C285"/>
  <c r="T284"/>
  <c r="S284"/>
  <c r="R284"/>
  <c r="Q284"/>
  <c r="K284"/>
  <c r="E284"/>
  <c r="C284"/>
  <c r="T283"/>
  <c r="S283"/>
  <c r="R283"/>
  <c r="Q283"/>
  <c r="K283"/>
  <c r="E283"/>
  <c r="C283"/>
  <c r="T282"/>
  <c r="S282"/>
  <c r="R282"/>
  <c r="Q282"/>
  <c r="K282"/>
  <c r="E282"/>
  <c r="C282"/>
  <c r="T281"/>
  <c r="S281"/>
  <c r="R281"/>
  <c r="Q281"/>
  <c r="K281"/>
  <c r="E281"/>
  <c r="C281"/>
  <c r="T280"/>
  <c r="S280"/>
  <c r="R280"/>
  <c r="Q280"/>
  <c r="K280"/>
  <c r="E280"/>
  <c r="C280"/>
  <c r="T279"/>
  <c r="S279"/>
  <c r="R279"/>
  <c r="Q279"/>
  <c r="K279"/>
  <c r="E279"/>
  <c r="C279"/>
  <c r="T278"/>
  <c r="S278"/>
  <c r="R278"/>
  <c r="Q278"/>
  <c r="K278"/>
  <c r="E278"/>
  <c r="C278"/>
  <c r="T277"/>
  <c r="S277"/>
  <c r="R277"/>
  <c r="Q277"/>
  <c r="K277"/>
  <c r="E277"/>
  <c r="C277"/>
  <c r="T276"/>
  <c r="S276"/>
  <c r="R276"/>
  <c r="Q276"/>
  <c r="K276"/>
  <c r="E276"/>
  <c r="C276"/>
  <c r="T275"/>
  <c r="S275"/>
  <c r="R275"/>
  <c r="Q275"/>
  <c r="K275"/>
  <c r="E275"/>
  <c r="C275"/>
  <c r="T274"/>
  <c r="S274"/>
  <c r="R274"/>
  <c r="Q274"/>
  <c r="K274"/>
  <c r="E274"/>
  <c r="C274"/>
  <c r="T273"/>
  <c r="S273"/>
  <c r="R273"/>
  <c r="Q273"/>
  <c r="K273"/>
  <c r="E273"/>
  <c r="C273"/>
  <c r="T272"/>
  <c r="S272"/>
  <c r="R272"/>
  <c r="Q272"/>
  <c r="K272"/>
  <c r="E272"/>
  <c r="C272"/>
  <c r="T271"/>
  <c r="S271"/>
  <c r="R271"/>
  <c r="Q271"/>
  <c r="K271"/>
  <c r="E271"/>
  <c r="C271"/>
  <c r="T270"/>
  <c r="S270"/>
  <c r="R270"/>
  <c r="Q270"/>
  <c r="K270"/>
  <c r="E270"/>
  <c r="C270"/>
  <c r="T269"/>
  <c r="S269"/>
  <c r="R269"/>
  <c r="Q269"/>
  <c r="K269"/>
  <c r="E269"/>
  <c r="C269"/>
  <c r="T268"/>
  <c r="S268"/>
  <c r="R268"/>
  <c r="Q268"/>
  <c r="K268"/>
  <c r="E268"/>
  <c r="C268"/>
  <c r="T267"/>
  <c r="S267"/>
  <c r="R267"/>
  <c r="Q267"/>
  <c r="K267"/>
  <c r="E267"/>
  <c r="C267"/>
  <c r="T266"/>
  <c r="S266"/>
  <c r="R266"/>
  <c r="Q266"/>
  <c r="K266"/>
  <c r="E266"/>
  <c r="C266"/>
  <c r="T265"/>
  <c r="S265"/>
  <c r="R265"/>
  <c r="Q265"/>
  <c r="K265"/>
  <c r="E265"/>
  <c r="C265"/>
  <c r="T264"/>
  <c r="S264"/>
  <c r="R264"/>
  <c r="Q264"/>
  <c r="K264"/>
  <c r="E264"/>
  <c r="C264"/>
  <c r="T263"/>
  <c r="S263"/>
  <c r="R263"/>
  <c r="Q263"/>
  <c r="K263"/>
  <c r="E263"/>
  <c r="C263"/>
  <c r="T262"/>
  <c r="S262"/>
  <c r="R262"/>
  <c r="Q262"/>
  <c r="K262"/>
  <c r="E262"/>
  <c r="C262"/>
  <c r="T261"/>
  <c r="S261"/>
  <c r="R261"/>
  <c r="Q261"/>
  <c r="K261"/>
  <c r="E261"/>
  <c r="C261"/>
  <c r="T260"/>
  <c r="S260"/>
  <c r="R260"/>
  <c r="Q260"/>
  <c r="K260"/>
  <c r="E260"/>
  <c r="C260"/>
  <c r="T259"/>
  <c r="S259"/>
  <c r="R259"/>
  <c r="Q259"/>
  <c r="K259"/>
  <c r="E259"/>
  <c r="C259"/>
  <c r="T258"/>
  <c r="S258"/>
  <c r="R258"/>
  <c r="Q258"/>
  <c r="K258"/>
  <c r="E258"/>
  <c r="C258"/>
  <c r="T257"/>
  <c r="S257"/>
  <c r="R257"/>
  <c r="Q257"/>
  <c r="K257"/>
  <c r="E257"/>
  <c r="C257"/>
  <c r="T256"/>
  <c r="S256"/>
  <c r="R256"/>
  <c r="Q256"/>
  <c r="K256"/>
  <c r="E256"/>
  <c r="C256"/>
  <c r="T255"/>
  <c r="S255"/>
  <c r="R255"/>
  <c r="Q255"/>
  <c r="K255"/>
  <c r="E255"/>
  <c r="C255"/>
  <c r="T254"/>
  <c r="S254"/>
  <c r="R254"/>
  <c r="Q254"/>
  <c r="K254"/>
  <c r="E254"/>
  <c r="C254"/>
  <c r="T253"/>
  <c r="S253"/>
  <c r="R253"/>
  <c r="Q253"/>
  <c r="K253"/>
  <c r="E253"/>
  <c r="C253"/>
  <c r="T252"/>
  <c r="S252"/>
  <c r="R252"/>
  <c r="Q252"/>
  <c r="K252"/>
  <c r="E252"/>
  <c r="C252"/>
  <c r="T251"/>
  <c r="S251"/>
  <c r="R251"/>
  <c r="Q251"/>
  <c r="K251"/>
  <c r="E251"/>
  <c r="C251"/>
  <c r="T250"/>
  <c r="S250"/>
  <c r="R250"/>
  <c r="Q250"/>
  <c r="K250"/>
  <c r="E250"/>
  <c r="C250"/>
  <c r="T249"/>
  <c r="S249"/>
  <c r="R249"/>
  <c r="Q249"/>
  <c r="K249"/>
  <c r="E249"/>
  <c r="C249"/>
  <c r="T248"/>
  <c r="S248"/>
  <c r="R248"/>
  <c r="Q248"/>
  <c r="K248"/>
  <c r="E248"/>
  <c r="C248"/>
  <c r="T247"/>
  <c r="S247"/>
  <c r="R247"/>
  <c r="Q247"/>
  <c r="K247"/>
  <c r="E247"/>
  <c r="C247"/>
  <c r="T246"/>
  <c r="S246"/>
  <c r="R246"/>
  <c r="Q246"/>
  <c r="K246"/>
  <c r="E246"/>
  <c r="C246"/>
  <c r="T245"/>
  <c r="S245"/>
  <c r="R245"/>
  <c r="Q245"/>
  <c r="K245"/>
  <c r="E245"/>
  <c r="C245"/>
  <c r="T244"/>
  <c r="S244"/>
  <c r="R244"/>
  <c r="Q244"/>
  <c r="K244"/>
  <c r="E244"/>
  <c r="C244"/>
  <c r="T243"/>
  <c r="S243"/>
  <c r="R243"/>
  <c r="Q243"/>
  <c r="K243"/>
  <c r="E243"/>
  <c r="C243"/>
  <c r="T242"/>
  <c r="S242"/>
  <c r="R242"/>
  <c r="Q242"/>
  <c r="K242"/>
  <c r="E242"/>
  <c r="C242"/>
  <c r="T241"/>
  <c r="S241"/>
  <c r="R241"/>
  <c r="Q241"/>
  <c r="K241"/>
  <c r="E241"/>
  <c r="C241"/>
  <c r="T240"/>
  <c r="S240"/>
  <c r="R240"/>
  <c r="Q240"/>
  <c r="K240"/>
  <c r="E240"/>
  <c r="C240"/>
  <c r="T239"/>
  <c r="S239"/>
  <c r="R239"/>
  <c r="Q239"/>
  <c r="K239"/>
  <c r="E239"/>
  <c r="C239"/>
  <c r="T238"/>
  <c r="S238"/>
  <c r="R238"/>
  <c r="Q238"/>
  <c r="K238"/>
  <c r="E238"/>
  <c r="C238"/>
  <c r="T237"/>
  <c r="S237"/>
  <c r="R237"/>
  <c r="Q237"/>
  <c r="K237"/>
  <c r="E237"/>
  <c r="C237"/>
  <c r="T236"/>
  <c r="S236"/>
  <c r="R236"/>
  <c r="Q236"/>
  <c r="K236"/>
  <c r="E236"/>
  <c r="C236"/>
  <c r="T235"/>
  <c r="S235"/>
  <c r="R235"/>
  <c r="Q235"/>
  <c r="K235"/>
  <c r="E235"/>
  <c r="C235"/>
  <c r="T234"/>
  <c r="S234"/>
  <c r="R234"/>
  <c r="Q234"/>
  <c r="K234"/>
  <c r="E234"/>
  <c r="C234"/>
  <c r="T233"/>
  <c r="S233"/>
  <c r="R233"/>
  <c r="Q233"/>
  <c r="K233"/>
  <c r="E233"/>
  <c r="C233"/>
  <c r="T232"/>
  <c r="S232"/>
  <c r="R232"/>
  <c r="Q232"/>
  <c r="K232"/>
  <c r="E232"/>
  <c r="C232"/>
  <c r="T231"/>
  <c r="S231"/>
  <c r="R231"/>
  <c r="Q231"/>
  <c r="K231"/>
  <c r="E231"/>
  <c r="C231"/>
  <c r="T230"/>
  <c r="S230"/>
  <c r="R230"/>
  <c r="Q230"/>
  <c r="K230"/>
  <c r="E230"/>
  <c r="C230"/>
  <c r="T229"/>
  <c r="S229"/>
  <c r="R229"/>
  <c r="Q229"/>
  <c r="K229"/>
  <c r="E229"/>
  <c r="C229"/>
  <c r="T228"/>
  <c r="S228"/>
  <c r="R228"/>
  <c r="Q228"/>
  <c r="K228"/>
  <c r="E228"/>
  <c r="C228"/>
  <c r="T227"/>
  <c r="S227"/>
  <c r="R227"/>
  <c r="Q227"/>
  <c r="K227"/>
  <c r="E227"/>
  <c r="C227"/>
  <c r="T226"/>
  <c r="S226"/>
  <c r="R226"/>
  <c r="Q226"/>
  <c r="K226"/>
  <c r="E226"/>
  <c r="C226"/>
  <c r="T225"/>
  <c r="S225"/>
  <c r="R225"/>
  <c r="Q225"/>
  <c r="K225"/>
  <c r="E225"/>
  <c r="C225"/>
  <c r="T224"/>
  <c r="S224"/>
  <c r="R224"/>
  <c r="Q224"/>
  <c r="K224"/>
  <c r="E224"/>
  <c r="C224"/>
  <c r="T223"/>
  <c r="S223"/>
  <c r="R223"/>
  <c r="Q223"/>
  <c r="K223"/>
  <c r="E223"/>
  <c r="C223"/>
  <c r="T222"/>
  <c r="S222"/>
  <c r="R222"/>
  <c r="Q222"/>
  <c r="K222"/>
  <c r="E222"/>
  <c r="C222"/>
  <c r="T221"/>
  <c r="S221"/>
  <c r="R221"/>
  <c r="Q221"/>
  <c r="K221"/>
  <c r="E221"/>
  <c r="C221"/>
  <c r="T220"/>
  <c r="S220"/>
  <c r="R220"/>
  <c r="Q220"/>
  <c r="K220"/>
  <c r="E220"/>
  <c r="C220"/>
  <c r="T219"/>
  <c r="S219"/>
  <c r="R219"/>
  <c r="Q219"/>
  <c r="K219"/>
  <c r="E219"/>
  <c r="C219"/>
  <c r="T218"/>
  <c r="S218"/>
  <c r="R218"/>
  <c r="Q218"/>
  <c r="K218"/>
  <c r="E218"/>
  <c r="C218"/>
  <c r="T217"/>
  <c r="S217"/>
  <c r="R217"/>
  <c r="Q217"/>
  <c r="K217"/>
  <c r="E217"/>
  <c r="C217"/>
  <c r="T216"/>
  <c r="S216"/>
  <c r="R216"/>
  <c r="Q216"/>
  <c r="K216"/>
  <c r="E216"/>
  <c r="C216"/>
  <c r="B216" s="1"/>
  <c r="T215"/>
  <c r="S215"/>
  <c r="R215"/>
  <c r="Q215"/>
  <c r="K215"/>
  <c r="B215"/>
  <c r="A213"/>
  <c r="P211"/>
  <c r="O211"/>
  <c r="N211"/>
  <c r="M211"/>
  <c r="L211"/>
  <c r="J211"/>
  <c r="I211"/>
  <c r="H211"/>
  <c r="T210"/>
  <c r="S210"/>
  <c r="R210"/>
  <c r="Q210"/>
  <c r="K210"/>
  <c r="E210"/>
  <c r="C210"/>
  <c r="T209"/>
  <c r="S209"/>
  <c r="R209"/>
  <c r="Q209"/>
  <c r="K209"/>
  <c r="E209"/>
  <c r="C209"/>
  <c r="T208"/>
  <c r="S208"/>
  <c r="R208"/>
  <c r="Q208"/>
  <c r="K208"/>
  <c r="E208"/>
  <c r="C208"/>
  <c r="T207"/>
  <c r="S207"/>
  <c r="R207"/>
  <c r="Q207"/>
  <c r="K207"/>
  <c r="E207"/>
  <c r="C207"/>
  <c r="T206"/>
  <c r="S206"/>
  <c r="R206"/>
  <c r="Q206"/>
  <c r="K206"/>
  <c r="E206"/>
  <c r="C206"/>
  <c r="T205"/>
  <c r="S205"/>
  <c r="R205"/>
  <c r="Q205"/>
  <c r="K205"/>
  <c r="E205"/>
  <c r="C205"/>
  <c r="T204"/>
  <c r="S204"/>
  <c r="R204"/>
  <c r="Q204"/>
  <c r="K204"/>
  <c r="E204"/>
  <c r="C204"/>
  <c r="T203"/>
  <c r="S203"/>
  <c r="R203"/>
  <c r="Q203"/>
  <c r="K203"/>
  <c r="E203"/>
  <c r="C203"/>
  <c r="T202"/>
  <c r="S202"/>
  <c r="R202"/>
  <c r="Q202"/>
  <c r="K202"/>
  <c r="E202"/>
  <c r="C202"/>
  <c r="T201"/>
  <c r="S201"/>
  <c r="R201"/>
  <c r="Q201"/>
  <c r="K201"/>
  <c r="E201"/>
  <c r="C201"/>
  <c r="T200"/>
  <c r="S200"/>
  <c r="R200"/>
  <c r="Q200"/>
  <c r="K200"/>
  <c r="E200"/>
  <c r="C200"/>
  <c r="T199"/>
  <c r="S199"/>
  <c r="R199"/>
  <c r="Q199"/>
  <c r="K199"/>
  <c r="E199"/>
  <c r="C199"/>
  <c r="T198"/>
  <c r="S198"/>
  <c r="R198"/>
  <c r="Q198"/>
  <c r="K198"/>
  <c r="E198"/>
  <c r="C198"/>
  <c r="T197"/>
  <c r="S197"/>
  <c r="R197"/>
  <c r="Q197"/>
  <c r="K197"/>
  <c r="E197"/>
  <c r="C197"/>
  <c r="T196"/>
  <c r="S196"/>
  <c r="R196"/>
  <c r="Q196"/>
  <c r="K196"/>
  <c r="E196"/>
  <c r="C196"/>
  <c r="T195"/>
  <c r="S195"/>
  <c r="R195"/>
  <c r="Q195"/>
  <c r="K195"/>
  <c r="E195"/>
  <c r="C195"/>
  <c r="T194"/>
  <c r="S194"/>
  <c r="R194"/>
  <c r="Q194"/>
  <c r="K194"/>
  <c r="E194"/>
  <c r="C194"/>
  <c r="T193"/>
  <c r="S193"/>
  <c r="R193"/>
  <c r="Q193"/>
  <c r="K193"/>
  <c r="E193"/>
  <c r="C193"/>
  <c r="T192"/>
  <c r="S192"/>
  <c r="R192"/>
  <c r="Q192"/>
  <c r="K192"/>
  <c r="E192"/>
  <c r="C192"/>
  <c r="T191"/>
  <c r="S191"/>
  <c r="R191"/>
  <c r="Q191"/>
  <c r="K191"/>
  <c r="E191"/>
  <c r="C191"/>
  <c r="T190"/>
  <c r="S190"/>
  <c r="R190"/>
  <c r="Q190"/>
  <c r="K190"/>
  <c r="E190"/>
  <c r="C190"/>
  <c r="T189"/>
  <c r="S189"/>
  <c r="R189"/>
  <c r="Q189"/>
  <c r="K189"/>
  <c r="E189"/>
  <c r="C189"/>
  <c r="T188"/>
  <c r="S188"/>
  <c r="R188"/>
  <c r="Q188"/>
  <c r="K188"/>
  <c r="E188"/>
  <c r="C188"/>
  <c r="T187"/>
  <c r="S187"/>
  <c r="R187"/>
  <c r="Q187"/>
  <c r="K187"/>
  <c r="E187"/>
  <c r="C187"/>
  <c r="T186"/>
  <c r="S186"/>
  <c r="R186"/>
  <c r="Q186"/>
  <c r="K186"/>
  <c r="E186"/>
  <c r="C186"/>
  <c r="T185"/>
  <c r="S185"/>
  <c r="R185"/>
  <c r="Q185"/>
  <c r="K185"/>
  <c r="E185"/>
  <c r="C185"/>
  <c r="T184"/>
  <c r="S184"/>
  <c r="R184"/>
  <c r="Q184"/>
  <c r="K184"/>
  <c r="E184"/>
  <c r="C184"/>
  <c r="T183"/>
  <c r="S183"/>
  <c r="R183"/>
  <c r="Q183"/>
  <c r="K183"/>
  <c r="E183"/>
  <c r="C183"/>
  <c r="T182"/>
  <c r="S182"/>
  <c r="R182"/>
  <c r="Q182"/>
  <c r="K182"/>
  <c r="E182"/>
  <c r="C182"/>
  <c r="T181"/>
  <c r="S181"/>
  <c r="R181"/>
  <c r="Q181"/>
  <c r="K181"/>
  <c r="E181"/>
  <c r="C181"/>
  <c r="T180"/>
  <c r="S180"/>
  <c r="R180"/>
  <c r="Q180"/>
  <c r="K180"/>
  <c r="E180"/>
  <c r="C180"/>
  <c r="T179"/>
  <c r="S179"/>
  <c r="R179"/>
  <c r="Q179"/>
  <c r="K179"/>
  <c r="E179"/>
  <c r="C179"/>
  <c r="T178"/>
  <c r="S178"/>
  <c r="R178"/>
  <c r="Q178"/>
  <c r="K178"/>
  <c r="E178"/>
  <c r="C178"/>
  <c r="T177"/>
  <c r="S177"/>
  <c r="R177"/>
  <c r="Q177"/>
  <c r="K177"/>
  <c r="E177"/>
  <c r="C177"/>
  <c r="T176"/>
  <c r="S176"/>
  <c r="R176"/>
  <c r="Q176"/>
  <c r="K176"/>
  <c r="E176"/>
  <c r="C176"/>
  <c r="T175"/>
  <c r="S175"/>
  <c r="R175"/>
  <c r="Q175"/>
  <c r="K175"/>
  <c r="E175"/>
  <c r="C175"/>
  <c r="T174"/>
  <c r="S174"/>
  <c r="R174"/>
  <c r="Q174"/>
  <c r="K174"/>
  <c r="E174"/>
  <c r="C174"/>
  <c r="T173"/>
  <c r="S173"/>
  <c r="R173"/>
  <c r="Q173"/>
  <c r="K173"/>
  <c r="E173"/>
  <c r="C173"/>
  <c r="T172"/>
  <c r="S172"/>
  <c r="R172"/>
  <c r="Q172"/>
  <c r="K172"/>
  <c r="E172"/>
  <c r="C172"/>
  <c r="T171"/>
  <c r="S171"/>
  <c r="R171"/>
  <c r="Q171"/>
  <c r="K171"/>
  <c r="E171"/>
  <c r="C171"/>
  <c r="T170"/>
  <c r="S170"/>
  <c r="R170"/>
  <c r="Q170"/>
  <c r="K170"/>
  <c r="E170"/>
  <c r="C170"/>
  <c r="T169"/>
  <c r="S169"/>
  <c r="R169"/>
  <c r="Q169"/>
  <c r="K169"/>
  <c r="E169"/>
  <c r="C169"/>
  <c r="T168"/>
  <c r="S168"/>
  <c r="R168"/>
  <c r="Q168"/>
  <c r="K168"/>
  <c r="E168"/>
  <c r="C168"/>
  <c r="T167"/>
  <c r="S167"/>
  <c r="R167"/>
  <c r="Q167"/>
  <c r="K167"/>
  <c r="E167"/>
  <c r="C167"/>
  <c r="T166"/>
  <c r="S166"/>
  <c r="R166"/>
  <c r="Q166"/>
  <c r="K166"/>
  <c r="E166"/>
  <c r="C166"/>
  <c r="T165"/>
  <c r="S165"/>
  <c r="R165"/>
  <c r="Q165"/>
  <c r="K165"/>
  <c r="E165"/>
  <c r="C165"/>
  <c r="T164"/>
  <c r="S164"/>
  <c r="R164"/>
  <c r="Q164"/>
  <c r="K164"/>
  <c r="E164"/>
  <c r="C164"/>
  <c r="T163"/>
  <c r="S163"/>
  <c r="R163"/>
  <c r="Q163"/>
  <c r="K163"/>
  <c r="E163"/>
  <c r="C163"/>
  <c r="T162"/>
  <c r="S162"/>
  <c r="R162"/>
  <c r="Q162"/>
  <c r="K162"/>
  <c r="E162"/>
  <c r="C162"/>
  <c r="T161"/>
  <c r="S161"/>
  <c r="R161"/>
  <c r="Q161"/>
  <c r="K161"/>
  <c r="E161"/>
  <c r="C161"/>
  <c r="T160"/>
  <c r="S160"/>
  <c r="R160"/>
  <c r="Q160"/>
  <c r="K160"/>
  <c r="E160"/>
  <c r="C160"/>
  <c r="T159"/>
  <c r="S159"/>
  <c r="R159"/>
  <c r="Q159"/>
  <c r="K159"/>
  <c r="E159"/>
  <c r="C159"/>
  <c r="T158"/>
  <c r="S158"/>
  <c r="R158"/>
  <c r="Q158"/>
  <c r="K158"/>
  <c r="E158"/>
  <c r="C158"/>
  <c r="T157"/>
  <c r="S157"/>
  <c r="R157"/>
  <c r="Q157"/>
  <c r="K157"/>
  <c r="E157"/>
  <c r="C157"/>
  <c r="T156"/>
  <c r="S156"/>
  <c r="R156"/>
  <c r="Q156"/>
  <c r="K156"/>
  <c r="E156"/>
  <c r="C156"/>
  <c r="T155"/>
  <c r="S155"/>
  <c r="R155"/>
  <c r="Q155"/>
  <c r="K155"/>
  <c r="E155"/>
  <c r="C155"/>
  <c r="T154"/>
  <c r="S154"/>
  <c r="R154"/>
  <c r="Q154"/>
  <c r="K154"/>
  <c r="E154"/>
  <c r="C154"/>
  <c r="T153"/>
  <c r="S153"/>
  <c r="R153"/>
  <c r="Q153"/>
  <c r="K153"/>
  <c r="E153"/>
  <c r="C153"/>
  <c r="T152"/>
  <c r="S152"/>
  <c r="R152"/>
  <c r="Q152"/>
  <c r="K152"/>
  <c r="E152"/>
  <c r="C152"/>
  <c r="T151"/>
  <c r="S151"/>
  <c r="R151"/>
  <c r="Q151"/>
  <c r="K151"/>
  <c r="E151"/>
  <c r="C151"/>
  <c r="T150"/>
  <c r="S150"/>
  <c r="R150"/>
  <c r="Q150"/>
  <c r="K150"/>
  <c r="E150"/>
  <c r="C150"/>
  <c r="T149"/>
  <c r="S149"/>
  <c r="R149"/>
  <c r="Q149"/>
  <c r="K149"/>
  <c r="E149"/>
  <c r="C149"/>
  <c r="T148"/>
  <c r="S148"/>
  <c r="R148"/>
  <c r="Q148"/>
  <c r="K148"/>
  <c r="E148"/>
  <c r="C148"/>
  <c r="T147"/>
  <c r="S147"/>
  <c r="R147"/>
  <c r="Q147"/>
  <c r="K147"/>
  <c r="E147"/>
  <c r="C147"/>
  <c r="T146"/>
  <c r="S146"/>
  <c r="R146"/>
  <c r="Q146"/>
  <c r="K146"/>
  <c r="E146"/>
  <c r="C146"/>
  <c r="T145"/>
  <c r="S145"/>
  <c r="R145"/>
  <c r="Q145"/>
  <c r="K145"/>
  <c r="E145"/>
  <c r="C145"/>
  <c r="T144"/>
  <c r="S144"/>
  <c r="R144"/>
  <c r="Q144"/>
  <c r="K144"/>
  <c r="E144"/>
  <c r="C144"/>
  <c r="T143"/>
  <c r="S143"/>
  <c r="R143"/>
  <c r="Q143"/>
  <c r="K143"/>
  <c r="E143"/>
  <c r="C143"/>
  <c r="T142"/>
  <c r="S142"/>
  <c r="R142"/>
  <c r="Q142"/>
  <c r="K142"/>
  <c r="E142"/>
  <c r="C142"/>
  <c r="T141"/>
  <c r="S141"/>
  <c r="R141"/>
  <c r="Q141"/>
  <c r="K141"/>
  <c r="E141"/>
  <c r="C141"/>
  <c r="T140"/>
  <c r="S140"/>
  <c r="R140"/>
  <c r="Q140"/>
  <c r="K140"/>
  <c r="E140"/>
  <c r="C140"/>
  <c r="T139"/>
  <c r="S139"/>
  <c r="R139"/>
  <c r="Q139"/>
  <c r="K139"/>
  <c r="E139"/>
  <c r="C139"/>
  <c r="T138"/>
  <c r="S138"/>
  <c r="R138"/>
  <c r="Q138"/>
  <c r="K138"/>
  <c r="E138"/>
  <c r="C138"/>
  <c r="T137"/>
  <c r="S137"/>
  <c r="R137"/>
  <c r="Q137"/>
  <c r="K137"/>
  <c r="E137"/>
  <c r="C137"/>
  <c r="T136"/>
  <c r="S136"/>
  <c r="R136"/>
  <c r="Q136"/>
  <c r="K136"/>
  <c r="E136"/>
  <c r="C136"/>
  <c r="T135"/>
  <c r="S135"/>
  <c r="R135"/>
  <c r="Q135"/>
  <c r="K135"/>
  <c r="E135"/>
  <c r="C135"/>
  <c r="T134"/>
  <c r="S134"/>
  <c r="R134"/>
  <c r="Q134"/>
  <c r="K134"/>
  <c r="E134"/>
  <c r="C134"/>
  <c r="T133"/>
  <c r="S133"/>
  <c r="R133"/>
  <c r="Q133"/>
  <c r="K133"/>
  <c r="E133"/>
  <c r="C133"/>
  <c r="T132"/>
  <c r="S132"/>
  <c r="R132"/>
  <c r="Q132"/>
  <c r="K132"/>
  <c r="E132"/>
  <c r="C132"/>
  <c r="T131"/>
  <c r="S131"/>
  <c r="R131"/>
  <c r="Q131"/>
  <c r="K131"/>
  <c r="E131"/>
  <c r="C131"/>
  <c r="T130"/>
  <c r="S130"/>
  <c r="R130"/>
  <c r="Q130"/>
  <c r="K130"/>
  <c r="E130"/>
  <c r="C130"/>
  <c r="T129"/>
  <c r="S129"/>
  <c r="R129"/>
  <c r="Q129"/>
  <c r="K129"/>
  <c r="E129"/>
  <c r="C129"/>
  <c r="T128"/>
  <c r="S128"/>
  <c r="R128"/>
  <c r="Q128"/>
  <c r="K128"/>
  <c r="E128"/>
  <c r="C128"/>
  <c r="T127"/>
  <c r="S127"/>
  <c r="R127"/>
  <c r="Q127"/>
  <c r="K127"/>
  <c r="E127"/>
  <c r="C127"/>
  <c r="T126"/>
  <c r="S126"/>
  <c r="R126"/>
  <c r="Q126"/>
  <c r="K126"/>
  <c r="E126"/>
  <c r="C126"/>
  <c r="T125"/>
  <c r="S125"/>
  <c r="R125"/>
  <c r="Q125"/>
  <c r="K125"/>
  <c r="E125"/>
  <c r="C125"/>
  <c r="T124"/>
  <c r="S124"/>
  <c r="R124"/>
  <c r="Q124"/>
  <c r="K124"/>
  <c r="E124"/>
  <c r="C124"/>
  <c r="T123"/>
  <c r="S123"/>
  <c r="R123"/>
  <c r="Q123"/>
  <c r="K123"/>
  <c r="E123"/>
  <c r="C123"/>
  <c r="T122"/>
  <c r="S122"/>
  <c r="R122"/>
  <c r="Q122"/>
  <c r="K122"/>
  <c r="E122"/>
  <c r="C122"/>
  <c r="T121"/>
  <c r="S121"/>
  <c r="R121"/>
  <c r="Q121"/>
  <c r="K121"/>
  <c r="E121"/>
  <c r="C121"/>
  <c r="T120"/>
  <c r="S120"/>
  <c r="R120"/>
  <c r="Q120"/>
  <c r="K120"/>
  <c r="E120"/>
  <c r="C120"/>
  <c r="T119"/>
  <c r="S119"/>
  <c r="R119"/>
  <c r="Q119"/>
  <c r="K119"/>
  <c r="E119"/>
  <c r="C119"/>
  <c r="T118"/>
  <c r="S118"/>
  <c r="R118"/>
  <c r="Q118"/>
  <c r="K118"/>
  <c r="E118"/>
  <c r="C118"/>
  <c r="T117"/>
  <c r="S117"/>
  <c r="R117"/>
  <c r="Q117"/>
  <c r="K117"/>
  <c r="E117"/>
  <c r="C117"/>
  <c r="T116"/>
  <c r="S116"/>
  <c r="R116"/>
  <c r="Q116"/>
  <c r="K116"/>
  <c r="E116"/>
  <c r="C116"/>
  <c r="T115"/>
  <c r="S115"/>
  <c r="R115"/>
  <c r="Q115"/>
  <c r="K115"/>
  <c r="E115"/>
  <c r="C115"/>
  <c r="T114"/>
  <c r="S114"/>
  <c r="R114"/>
  <c r="Q114"/>
  <c r="K114"/>
  <c r="E114"/>
  <c r="C114"/>
  <c r="T113"/>
  <c r="S113"/>
  <c r="R113"/>
  <c r="Q113"/>
  <c r="K113"/>
  <c r="E113"/>
  <c r="C113"/>
  <c r="T112"/>
  <c r="S112"/>
  <c r="R112"/>
  <c r="Q112"/>
  <c r="K112"/>
  <c r="E112"/>
  <c r="C112"/>
  <c r="B112" s="1"/>
  <c r="T111"/>
  <c r="S111"/>
  <c r="R111"/>
  <c r="Q111"/>
  <c r="K111"/>
  <c r="B111"/>
  <c r="A109"/>
  <c r="P107"/>
  <c r="O107"/>
  <c r="N107"/>
  <c r="M107"/>
  <c r="L107"/>
  <c r="J107"/>
  <c r="I107"/>
  <c r="H107"/>
  <c r="T106"/>
  <c r="S106"/>
  <c r="R106"/>
  <c r="Q106"/>
  <c r="K106"/>
  <c r="E106"/>
  <c r="C106"/>
  <c r="T105"/>
  <c r="S105"/>
  <c r="R105"/>
  <c r="U105" s="1"/>
  <c r="Q105"/>
  <c r="K105"/>
  <c r="E105"/>
  <c r="C105"/>
  <c r="T104"/>
  <c r="S104"/>
  <c r="R104"/>
  <c r="Q104"/>
  <c r="K104"/>
  <c r="E104"/>
  <c r="C104"/>
  <c r="T103"/>
  <c r="S103"/>
  <c r="R103"/>
  <c r="Q103"/>
  <c r="K103"/>
  <c r="E103"/>
  <c r="C103"/>
  <c r="T102"/>
  <c r="S102"/>
  <c r="R102"/>
  <c r="Q102"/>
  <c r="K102"/>
  <c r="E102"/>
  <c r="C102"/>
  <c r="T101"/>
  <c r="S101"/>
  <c r="R101"/>
  <c r="U101" s="1"/>
  <c r="Q101"/>
  <c r="K101"/>
  <c r="E101"/>
  <c r="C101"/>
  <c r="T100"/>
  <c r="S100"/>
  <c r="R100"/>
  <c r="Q100"/>
  <c r="K100"/>
  <c r="E100"/>
  <c r="C100"/>
  <c r="T99"/>
  <c r="S99"/>
  <c r="R99"/>
  <c r="Q99"/>
  <c r="K99"/>
  <c r="E99"/>
  <c r="C99"/>
  <c r="T98"/>
  <c r="S98"/>
  <c r="R98"/>
  <c r="Q98"/>
  <c r="K98"/>
  <c r="E98"/>
  <c r="C98"/>
  <c r="T97"/>
  <c r="S97"/>
  <c r="R97"/>
  <c r="U97" s="1"/>
  <c r="Q97"/>
  <c r="K97"/>
  <c r="E97"/>
  <c r="C97"/>
  <c r="T96"/>
  <c r="S96"/>
  <c r="R96"/>
  <c r="Q96"/>
  <c r="K96"/>
  <c r="E96"/>
  <c r="C96"/>
  <c r="T95"/>
  <c r="S95"/>
  <c r="R95"/>
  <c r="Q95"/>
  <c r="K95"/>
  <c r="E95"/>
  <c r="C95"/>
  <c r="T94"/>
  <c r="S94"/>
  <c r="R94"/>
  <c r="Q94"/>
  <c r="K94"/>
  <c r="E94"/>
  <c r="C94"/>
  <c r="T93"/>
  <c r="S93"/>
  <c r="R93"/>
  <c r="U93" s="1"/>
  <c r="Q93"/>
  <c r="K93"/>
  <c r="E93"/>
  <c r="C93"/>
  <c r="T92"/>
  <c r="S92"/>
  <c r="R92"/>
  <c r="Q92"/>
  <c r="K92"/>
  <c r="E92"/>
  <c r="C92"/>
  <c r="T91"/>
  <c r="S91"/>
  <c r="R91"/>
  <c r="Q91"/>
  <c r="K91"/>
  <c r="E91"/>
  <c r="C91"/>
  <c r="T90"/>
  <c r="S90"/>
  <c r="R90"/>
  <c r="Q90"/>
  <c r="K90"/>
  <c r="E90"/>
  <c r="C90"/>
  <c r="T89"/>
  <c r="S89"/>
  <c r="R89"/>
  <c r="U89" s="1"/>
  <c r="Q89"/>
  <c r="K89"/>
  <c r="E89"/>
  <c r="C89"/>
  <c r="T88"/>
  <c r="S88"/>
  <c r="R88"/>
  <c r="Q88"/>
  <c r="K88"/>
  <c r="E88"/>
  <c r="C88"/>
  <c r="T87"/>
  <c r="S87"/>
  <c r="R87"/>
  <c r="Q87"/>
  <c r="K87"/>
  <c r="E87"/>
  <c r="C87"/>
  <c r="T86"/>
  <c r="S86"/>
  <c r="R86"/>
  <c r="Q86"/>
  <c r="K86"/>
  <c r="E86"/>
  <c r="C86"/>
  <c r="T85"/>
  <c r="S85"/>
  <c r="R85"/>
  <c r="U85" s="1"/>
  <c r="Q85"/>
  <c r="K85"/>
  <c r="E85"/>
  <c r="C85"/>
  <c r="T84"/>
  <c r="S84"/>
  <c r="R84"/>
  <c r="Q84"/>
  <c r="K84"/>
  <c r="E84"/>
  <c r="C84"/>
  <c r="T83"/>
  <c r="S83"/>
  <c r="R83"/>
  <c r="Q83"/>
  <c r="K83"/>
  <c r="E83"/>
  <c r="C83"/>
  <c r="T82"/>
  <c r="S82"/>
  <c r="R82"/>
  <c r="Q82"/>
  <c r="K82"/>
  <c r="E82"/>
  <c r="C82"/>
  <c r="T81"/>
  <c r="S81"/>
  <c r="R81"/>
  <c r="U81" s="1"/>
  <c r="Q81"/>
  <c r="K81"/>
  <c r="E81"/>
  <c r="C81"/>
  <c r="T80"/>
  <c r="S80"/>
  <c r="R80"/>
  <c r="Q80"/>
  <c r="K80"/>
  <c r="E80"/>
  <c r="C80"/>
  <c r="T79"/>
  <c r="S79"/>
  <c r="R79"/>
  <c r="Q79"/>
  <c r="K79"/>
  <c r="E79"/>
  <c r="C79"/>
  <c r="T78"/>
  <c r="S78"/>
  <c r="R78"/>
  <c r="Q78"/>
  <c r="K78"/>
  <c r="E78"/>
  <c r="C78"/>
  <c r="T77"/>
  <c r="S77"/>
  <c r="R77"/>
  <c r="U77" s="1"/>
  <c r="Q77"/>
  <c r="K77"/>
  <c r="E77"/>
  <c r="C77"/>
  <c r="T76"/>
  <c r="S76"/>
  <c r="R76"/>
  <c r="Q76"/>
  <c r="K76"/>
  <c r="E76"/>
  <c r="C76"/>
  <c r="T75"/>
  <c r="S75"/>
  <c r="R75"/>
  <c r="Q75"/>
  <c r="K75"/>
  <c r="E75"/>
  <c r="C75"/>
  <c r="T74"/>
  <c r="S74"/>
  <c r="R74"/>
  <c r="Q74"/>
  <c r="K74"/>
  <c r="E74"/>
  <c r="C74"/>
  <c r="T73"/>
  <c r="S73"/>
  <c r="R73"/>
  <c r="U73" s="1"/>
  <c r="Q73"/>
  <c r="K73"/>
  <c r="E73"/>
  <c r="C73"/>
  <c r="T72"/>
  <c r="S72"/>
  <c r="R72"/>
  <c r="Q72"/>
  <c r="K72"/>
  <c r="E72"/>
  <c r="C72"/>
  <c r="T71"/>
  <c r="S71"/>
  <c r="R71"/>
  <c r="Q71"/>
  <c r="K71"/>
  <c r="E71"/>
  <c r="C71"/>
  <c r="T70"/>
  <c r="S70"/>
  <c r="R70"/>
  <c r="Q70"/>
  <c r="K70"/>
  <c r="E70"/>
  <c r="C70"/>
  <c r="T69"/>
  <c r="S69"/>
  <c r="R69"/>
  <c r="U69" s="1"/>
  <c r="Q69"/>
  <c r="K69"/>
  <c r="E69"/>
  <c r="C69"/>
  <c r="T68"/>
  <c r="S68"/>
  <c r="R68"/>
  <c r="Q68"/>
  <c r="K68"/>
  <c r="E68"/>
  <c r="C68"/>
  <c r="T67"/>
  <c r="S67"/>
  <c r="R67"/>
  <c r="Q67"/>
  <c r="K67"/>
  <c r="E67"/>
  <c r="C67"/>
  <c r="T66"/>
  <c r="S66"/>
  <c r="R66"/>
  <c r="Q66"/>
  <c r="K66"/>
  <c r="E66"/>
  <c r="C66"/>
  <c r="T65"/>
  <c r="S65"/>
  <c r="R65"/>
  <c r="U65" s="1"/>
  <c r="Q65"/>
  <c r="K65"/>
  <c r="E65"/>
  <c r="C65"/>
  <c r="T64"/>
  <c r="S64"/>
  <c r="R64"/>
  <c r="Q64"/>
  <c r="K64"/>
  <c r="E64"/>
  <c r="C64"/>
  <c r="T63"/>
  <c r="S63"/>
  <c r="R63"/>
  <c r="Q63"/>
  <c r="K63"/>
  <c r="E63"/>
  <c r="C63"/>
  <c r="T62"/>
  <c r="S62"/>
  <c r="R62"/>
  <c r="Q62"/>
  <c r="K62"/>
  <c r="E62"/>
  <c r="C62"/>
  <c r="T61"/>
  <c r="S61"/>
  <c r="R61"/>
  <c r="U61" s="1"/>
  <c r="Q61"/>
  <c r="K61"/>
  <c r="E61"/>
  <c r="C61"/>
  <c r="T60"/>
  <c r="S60"/>
  <c r="R60"/>
  <c r="Q60"/>
  <c r="K60"/>
  <c r="E60"/>
  <c r="C60"/>
  <c r="T59"/>
  <c r="S59"/>
  <c r="R59"/>
  <c r="Q59"/>
  <c r="K59"/>
  <c r="E59"/>
  <c r="C59"/>
  <c r="T58"/>
  <c r="S58"/>
  <c r="R58"/>
  <c r="Q58"/>
  <c r="K58"/>
  <c r="E58"/>
  <c r="C58"/>
  <c r="T57"/>
  <c r="S57"/>
  <c r="R57"/>
  <c r="U57" s="1"/>
  <c r="Q57"/>
  <c r="K57"/>
  <c r="E57"/>
  <c r="C57"/>
  <c r="T56"/>
  <c r="S56"/>
  <c r="R56"/>
  <c r="Q56"/>
  <c r="K56"/>
  <c r="E56"/>
  <c r="C56"/>
  <c r="T55"/>
  <c r="S55"/>
  <c r="R55"/>
  <c r="Q55"/>
  <c r="K55"/>
  <c r="E55"/>
  <c r="C55"/>
  <c r="T54"/>
  <c r="S54"/>
  <c r="R54"/>
  <c r="Q54"/>
  <c r="K54"/>
  <c r="E54"/>
  <c r="C54"/>
  <c r="T53"/>
  <c r="S53"/>
  <c r="R53"/>
  <c r="U53" s="1"/>
  <c r="Q53"/>
  <c r="K53"/>
  <c r="E53"/>
  <c r="C53"/>
  <c r="T52"/>
  <c r="S52"/>
  <c r="R52"/>
  <c r="Q52"/>
  <c r="K52"/>
  <c r="E52"/>
  <c r="C52"/>
  <c r="T51"/>
  <c r="S51"/>
  <c r="R51"/>
  <c r="Q51"/>
  <c r="K51"/>
  <c r="E51"/>
  <c r="C51"/>
  <c r="T50"/>
  <c r="S50"/>
  <c r="R50"/>
  <c r="Q50"/>
  <c r="K50"/>
  <c r="E50"/>
  <c r="C50"/>
  <c r="T49"/>
  <c r="S49"/>
  <c r="R49"/>
  <c r="U49" s="1"/>
  <c r="Q49"/>
  <c r="K49"/>
  <c r="E49"/>
  <c r="C49"/>
  <c r="T48"/>
  <c r="S48"/>
  <c r="R48"/>
  <c r="Q48"/>
  <c r="K48"/>
  <c r="E48"/>
  <c r="C48"/>
  <c r="T47"/>
  <c r="S47"/>
  <c r="R47"/>
  <c r="Q47"/>
  <c r="K47"/>
  <c r="E47"/>
  <c r="C47"/>
  <c r="T46"/>
  <c r="S46"/>
  <c r="R46"/>
  <c r="Q46"/>
  <c r="K46"/>
  <c r="E46"/>
  <c r="C46"/>
  <c r="T45"/>
  <c r="S45"/>
  <c r="R45"/>
  <c r="U45" s="1"/>
  <c r="Q45"/>
  <c r="K45"/>
  <c r="E45"/>
  <c r="C45"/>
  <c r="T44"/>
  <c r="S44"/>
  <c r="R44"/>
  <c r="Q44"/>
  <c r="K44"/>
  <c r="E44"/>
  <c r="C44"/>
  <c r="T43"/>
  <c r="S43"/>
  <c r="R43"/>
  <c r="Q43"/>
  <c r="K43"/>
  <c r="E43"/>
  <c r="C43"/>
  <c r="T42"/>
  <c r="S42"/>
  <c r="R42"/>
  <c r="Q42"/>
  <c r="K42"/>
  <c r="E42"/>
  <c r="C42"/>
  <c r="T41"/>
  <c r="S41"/>
  <c r="R41"/>
  <c r="U41" s="1"/>
  <c r="Q41"/>
  <c r="K41"/>
  <c r="E41"/>
  <c r="C41"/>
  <c r="T40"/>
  <c r="S40"/>
  <c r="R40"/>
  <c r="Q40"/>
  <c r="K40"/>
  <c r="E40"/>
  <c r="C40"/>
  <c r="T39"/>
  <c r="S39"/>
  <c r="R39"/>
  <c r="Q39"/>
  <c r="K39"/>
  <c r="E39"/>
  <c r="C39"/>
  <c r="T38"/>
  <c r="S38"/>
  <c r="R38"/>
  <c r="Q38"/>
  <c r="K38"/>
  <c r="E38"/>
  <c r="C38"/>
  <c r="T37"/>
  <c r="S37"/>
  <c r="R37"/>
  <c r="U37" s="1"/>
  <c r="Q37"/>
  <c r="K37"/>
  <c r="E37"/>
  <c r="C37"/>
  <c r="T36"/>
  <c r="S36"/>
  <c r="R36"/>
  <c r="Q36"/>
  <c r="K36"/>
  <c r="E36"/>
  <c r="C36"/>
  <c r="T35"/>
  <c r="S35"/>
  <c r="R35"/>
  <c r="Q35"/>
  <c r="K35"/>
  <c r="E35"/>
  <c r="C35"/>
  <c r="T34"/>
  <c r="S34"/>
  <c r="R34"/>
  <c r="Q34"/>
  <c r="K34"/>
  <c r="E34"/>
  <c r="C34"/>
  <c r="T33"/>
  <c r="S33"/>
  <c r="R33"/>
  <c r="U33" s="1"/>
  <c r="Q33"/>
  <c r="K33"/>
  <c r="E33"/>
  <c r="C33"/>
  <c r="T32"/>
  <c r="S32"/>
  <c r="R32"/>
  <c r="Q32"/>
  <c r="K32"/>
  <c r="E32"/>
  <c r="C32"/>
  <c r="T31"/>
  <c r="S31"/>
  <c r="R31"/>
  <c r="Q31"/>
  <c r="K31"/>
  <c r="E31"/>
  <c r="C31"/>
  <c r="T30"/>
  <c r="S30"/>
  <c r="R30"/>
  <c r="Q30"/>
  <c r="K30"/>
  <c r="E30"/>
  <c r="C30"/>
  <c r="T29"/>
  <c r="S29"/>
  <c r="R29"/>
  <c r="U29" s="1"/>
  <c r="Q29"/>
  <c r="K29"/>
  <c r="E29"/>
  <c r="C29"/>
  <c r="T28"/>
  <c r="S28"/>
  <c r="R28"/>
  <c r="Q28"/>
  <c r="K28"/>
  <c r="E28"/>
  <c r="C28"/>
  <c r="T27"/>
  <c r="S27"/>
  <c r="R27"/>
  <c r="Q27"/>
  <c r="K27"/>
  <c r="E27"/>
  <c r="C27"/>
  <c r="T26"/>
  <c r="S26"/>
  <c r="R26"/>
  <c r="Q26"/>
  <c r="K26"/>
  <c r="E26"/>
  <c r="C26"/>
  <c r="T25"/>
  <c r="S25"/>
  <c r="R25"/>
  <c r="U25" s="1"/>
  <c r="Q25"/>
  <c r="K25"/>
  <c r="E25"/>
  <c r="C25"/>
  <c r="T24"/>
  <c r="S24"/>
  <c r="R24"/>
  <c r="Q24"/>
  <c r="K24"/>
  <c r="E24"/>
  <c r="C24"/>
  <c r="T23"/>
  <c r="S23"/>
  <c r="R23"/>
  <c r="Q23"/>
  <c r="K23"/>
  <c r="E23"/>
  <c r="C23"/>
  <c r="T22"/>
  <c r="S22"/>
  <c r="R22"/>
  <c r="Q22"/>
  <c r="K22"/>
  <c r="E22"/>
  <c r="C22"/>
  <c r="T21"/>
  <c r="S21"/>
  <c r="R21"/>
  <c r="U21" s="1"/>
  <c r="Q21"/>
  <c r="K21"/>
  <c r="E21"/>
  <c r="C21"/>
  <c r="T20"/>
  <c r="S20"/>
  <c r="R20"/>
  <c r="Q20"/>
  <c r="K20"/>
  <c r="E20"/>
  <c r="C20"/>
  <c r="T19"/>
  <c r="S19"/>
  <c r="R19"/>
  <c r="Q19"/>
  <c r="K19"/>
  <c r="E19"/>
  <c r="C19"/>
  <c r="T18"/>
  <c r="S18"/>
  <c r="R18"/>
  <c r="Q18"/>
  <c r="K18"/>
  <c r="E18"/>
  <c r="C18"/>
  <c r="T17"/>
  <c r="S17"/>
  <c r="R17"/>
  <c r="U17" s="1"/>
  <c r="Q17"/>
  <c r="K17"/>
  <c r="E17"/>
  <c r="C17"/>
  <c r="T16"/>
  <c r="S16"/>
  <c r="R16"/>
  <c r="Q16"/>
  <c r="K16"/>
  <c r="E16"/>
  <c r="C16"/>
  <c r="T15"/>
  <c r="S15"/>
  <c r="R15"/>
  <c r="Q15"/>
  <c r="K15"/>
  <c r="E15"/>
  <c r="C15"/>
  <c r="T14"/>
  <c r="S14"/>
  <c r="R14"/>
  <c r="Q14"/>
  <c r="K14"/>
  <c r="E14"/>
  <c r="C14"/>
  <c r="T13"/>
  <c r="S13"/>
  <c r="R13"/>
  <c r="U13" s="1"/>
  <c r="Q13"/>
  <c r="K13"/>
  <c r="E13"/>
  <c r="C13"/>
  <c r="T12"/>
  <c r="S12"/>
  <c r="R12"/>
  <c r="Q12"/>
  <c r="K12"/>
  <c r="E12"/>
  <c r="C12"/>
  <c r="T11"/>
  <c r="S11"/>
  <c r="R11"/>
  <c r="Q11"/>
  <c r="K11"/>
  <c r="E11"/>
  <c r="C11"/>
  <c r="T10"/>
  <c r="S10"/>
  <c r="R10"/>
  <c r="Q10"/>
  <c r="K10"/>
  <c r="E10"/>
  <c r="C10"/>
  <c r="T9"/>
  <c r="S9"/>
  <c r="R9"/>
  <c r="U9" s="1"/>
  <c r="Q9"/>
  <c r="K9"/>
  <c r="E9"/>
  <c r="C9"/>
  <c r="T8"/>
  <c r="S8"/>
  <c r="R8"/>
  <c r="Q8"/>
  <c r="K8"/>
  <c r="E8"/>
  <c r="C8"/>
  <c r="B8" s="1"/>
  <c r="A8"/>
  <c r="T7"/>
  <c r="T107" s="1"/>
  <c r="S7"/>
  <c r="R7"/>
  <c r="Q7"/>
  <c r="Q107" s="1"/>
  <c r="K7"/>
  <c r="K107" s="1"/>
  <c r="E7"/>
  <c r="B7"/>
  <c r="R3"/>
  <c r="F2"/>
  <c r="A9" l="1"/>
  <c r="M1253"/>
  <c r="U10"/>
  <c r="U14"/>
  <c r="U18"/>
  <c r="U22"/>
  <c r="U26"/>
  <c r="U46"/>
  <c r="U94"/>
  <c r="U98"/>
  <c r="U102"/>
  <c r="U106"/>
  <c r="Q211"/>
  <c r="J1253"/>
  <c r="S10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47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U30"/>
  <c r="U34"/>
  <c r="U38"/>
  <c r="U42"/>
  <c r="U50"/>
  <c r="U54"/>
  <c r="U58"/>
  <c r="U62"/>
  <c r="U66"/>
  <c r="U70"/>
  <c r="U74"/>
  <c r="U78"/>
  <c r="U82"/>
  <c r="U86"/>
  <c r="U90"/>
  <c r="U8"/>
  <c r="U12"/>
  <c r="U16"/>
  <c r="U20"/>
  <c r="U24"/>
  <c r="U28"/>
  <c r="U32"/>
  <c r="U36"/>
  <c r="U40"/>
  <c r="U44"/>
  <c r="U48"/>
  <c r="U52"/>
  <c r="U56"/>
  <c r="U60"/>
  <c r="U64"/>
  <c r="U68"/>
  <c r="U72"/>
  <c r="U76"/>
  <c r="U80"/>
  <c r="U84"/>
  <c r="U88"/>
  <c r="U92"/>
  <c r="U96"/>
  <c r="U100"/>
  <c r="U104"/>
  <c r="U319"/>
  <c r="X11" i="4"/>
  <c r="AG11" i="3"/>
  <c r="AM15" s="1"/>
  <c r="AM5" s="1"/>
  <c r="I11" i="4"/>
  <c r="L11" s="1"/>
  <c r="U527" i="1"/>
  <c r="I1253"/>
  <c r="L29" i="3"/>
  <c r="I29" i="4"/>
  <c r="U215" i="1"/>
  <c r="K419"/>
  <c r="R107"/>
  <c r="N1253"/>
  <c r="U7"/>
  <c r="Q731"/>
  <c r="U735"/>
  <c r="K835"/>
  <c r="AH29" i="3"/>
  <c r="Y29" i="4"/>
  <c r="W11"/>
  <c r="AF11" i="3"/>
  <c r="AG29"/>
  <c r="AM33" s="1"/>
  <c r="AM23" s="1"/>
  <c r="X29" i="4"/>
  <c r="N29" i="3"/>
  <c r="K29" i="4"/>
  <c r="AH11" i="3"/>
  <c r="Y11" i="4"/>
  <c r="M29" i="3"/>
  <c r="S33" s="1"/>
  <c r="S23" s="1"/>
  <c r="J29" i="4"/>
  <c r="K731" i="1"/>
  <c r="K939"/>
  <c r="P1253"/>
  <c r="Q627"/>
  <c r="U111"/>
  <c r="K315"/>
  <c r="K211"/>
  <c r="K627"/>
  <c r="Q835"/>
  <c r="K1043"/>
  <c r="AF29" i="3"/>
  <c r="W29" i="4"/>
  <c r="K1147" i="1"/>
  <c r="H1253"/>
  <c r="L1253"/>
  <c r="K523"/>
  <c r="U943"/>
  <c r="K1251"/>
  <c r="K1253" s="1"/>
  <c r="I18" i="2"/>
  <c r="H18"/>
  <c r="G18"/>
  <c r="I17"/>
  <c r="H17"/>
  <c r="G17"/>
  <c r="I16"/>
  <c r="H16"/>
  <c r="G16"/>
  <c r="I15"/>
  <c r="H15"/>
  <c r="G15"/>
  <c r="I14"/>
  <c r="H14"/>
  <c r="G14"/>
  <c r="J14" s="1"/>
  <c r="I13"/>
  <c r="H13"/>
  <c r="G13"/>
  <c r="I12"/>
  <c r="H12"/>
  <c r="G12" s="1"/>
  <c r="I11"/>
  <c r="H11"/>
  <c r="G11" s="1"/>
  <c r="I10"/>
  <c r="H10"/>
  <c r="G10"/>
  <c r="I9"/>
  <c r="H9"/>
  <c r="G9"/>
  <c r="I8"/>
  <c r="H8"/>
  <c r="G8"/>
  <c r="I7"/>
  <c r="H7"/>
  <c r="Z29" i="4" l="1"/>
  <c r="U107" i="1"/>
  <c r="AM3" i="3"/>
  <c r="AI11"/>
  <c r="AM9" s="1"/>
  <c r="AM13"/>
  <c r="AM8"/>
  <c r="AM11" s="1"/>
  <c r="AM16"/>
  <c r="AM31"/>
  <c r="AM26"/>
  <c r="AM34"/>
  <c r="AM25" s="1"/>
  <c r="AM28" s="1"/>
  <c r="AM21"/>
  <c r="AI29"/>
  <c r="AM27" s="1"/>
  <c r="S21"/>
  <c r="O29"/>
  <c r="S27" s="1"/>
  <c r="S31"/>
  <c r="S34"/>
  <c r="Z11" i="4"/>
  <c r="L29"/>
  <c r="G7" i="2"/>
  <c r="H19"/>
  <c r="J8"/>
  <c r="J10"/>
  <c r="I19"/>
  <c r="J9"/>
  <c r="J11"/>
  <c r="J12"/>
  <c r="J15"/>
  <c r="J16"/>
  <c r="AM29" i="3" l="1"/>
  <c r="AH31"/>
  <c r="Y31" i="4" s="1"/>
  <c r="S35" i="3"/>
  <c r="S26" s="1"/>
  <c r="S29" s="1"/>
  <c r="S25"/>
  <c r="S28" s="1"/>
  <c r="S24"/>
  <c r="N31" s="1"/>
  <c r="K31" i="4" s="1"/>
  <c r="S30" i="3"/>
  <c r="AM17"/>
  <c r="AM7"/>
  <c r="AM10" s="1"/>
  <c r="AH13"/>
  <c r="Y13" i="4" s="1"/>
  <c r="AM12" i="3"/>
  <c r="AM6"/>
  <c r="AM35"/>
  <c r="AM24"/>
  <c r="AM30"/>
  <c r="W14"/>
  <c r="G19" i="2"/>
  <c r="J7"/>
  <c r="K7"/>
  <c r="C7" s="1"/>
  <c r="L7"/>
  <c r="D7" s="1"/>
  <c r="M7"/>
  <c r="E7" s="1"/>
  <c r="F7" l="1"/>
  <c r="N7"/>
  <c r="W6" i="3"/>
  <c r="I7"/>
  <c r="H11"/>
  <c r="J11"/>
  <c r="I6"/>
  <c r="I11"/>
  <c r="L11"/>
  <c r="S3" s="1"/>
  <c r="S12" s="1"/>
  <c r="F11"/>
  <c r="G11"/>
  <c r="S4" s="1"/>
  <c r="N11"/>
  <c r="M11"/>
  <c r="S16" l="1"/>
  <c r="S17" s="1"/>
  <c r="K11"/>
  <c r="O11"/>
  <c r="S9" s="1"/>
  <c r="S14"/>
  <c r="S15" s="1"/>
  <c r="S5" s="1"/>
  <c r="S13"/>
  <c r="S6"/>
  <c r="S8"/>
  <c r="S7" l="1"/>
  <c r="S10" s="1"/>
  <c r="S11"/>
  <c r="R211" i="1"/>
  <c r="K8" i="2"/>
  <c r="S211" i="1"/>
  <c r="L8" i="2" s="1"/>
  <c r="T211" i="1"/>
  <c r="M8" i="2"/>
  <c r="R315" i="1"/>
  <c r="K9" i="2"/>
  <c r="S315" i="1"/>
  <c r="L9" i="2"/>
  <c r="D9" s="1"/>
  <c r="T315" i="1"/>
  <c r="M9" i="2"/>
  <c r="R419" i="1"/>
  <c r="K10" i="2" s="1"/>
  <c r="N10" s="1"/>
  <c r="S419" i="1"/>
  <c r="L10" i="2"/>
  <c r="D10" s="1"/>
  <c r="T419" i="1"/>
  <c r="M10" i="2" s="1"/>
  <c r="E10" s="1"/>
  <c r="R523" i="1"/>
  <c r="K11" i="2" s="1"/>
  <c r="S523" i="1"/>
  <c r="L11" i="2"/>
  <c r="T523" i="1"/>
  <c r="T1253" s="1"/>
  <c r="R627"/>
  <c r="K12" i="2"/>
  <c r="S627" i="1"/>
  <c r="L12" i="2" s="1"/>
  <c r="D12" s="1"/>
  <c r="T627" i="1"/>
  <c r="M12" i="2"/>
  <c r="E12" s="1"/>
  <c r="R731" i="1"/>
  <c r="K13" i="2"/>
  <c r="S731" i="1"/>
  <c r="L13" i="2"/>
  <c r="D13" s="1"/>
  <c r="T731" i="1"/>
  <c r="M13" i="2"/>
  <c r="R835" i="1"/>
  <c r="K14" i="2" s="1"/>
  <c r="C14" s="1"/>
  <c r="F14" s="1"/>
  <c r="S835" i="1"/>
  <c r="L14" i="2"/>
  <c r="D14" s="1"/>
  <c r="T835" i="1"/>
  <c r="M14" i="2" s="1"/>
  <c r="E14" s="1"/>
  <c r="R939" i="1"/>
  <c r="K15" i="2"/>
  <c r="S939" i="1"/>
  <c r="L15" i="2"/>
  <c r="D15" s="1"/>
  <c r="T939" i="1"/>
  <c r="M15" i="2"/>
  <c r="E15" s="1"/>
  <c r="R1043" i="1"/>
  <c r="K16" i="2"/>
  <c r="S1043" i="1"/>
  <c r="L16" i="2" s="1"/>
  <c r="D16" s="1"/>
  <c r="T1043" i="1"/>
  <c r="M16" i="2"/>
  <c r="E16" s="1"/>
  <c r="F16" s="1"/>
  <c r="R1147" i="1"/>
  <c r="K17" i="2"/>
  <c r="S1147" i="1"/>
  <c r="L17" i="2" s="1"/>
  <c r="T1147" i="1"/>
  <c r="M17" i="2"/>
  <c r="R1251" i="1"/>
  <c r="K18" i="2" s="1"/>
  <c r="S1251" i="1"/>
  <c r="L18" i="2"/>
  <c r="D18" s="1"/>
  <c r="T1251" i="1"/>
  <c r="M18" i="2" s="1"/>
  <c r="E18" s="1"/>
  <c r="C9"/>
  <c r="F9" s="1"/>
  <c r="E9"/>
  <c r="C10"/>
  <c r="F10" s="1"/>
  <c r="D11"/>
  <c r="C12"/>
  <c r="F12" s="1"/>
  <c r="C13"/>
  <c r="E13"/>
  <c r="F13"/>
  <c r="C15"/>
  <c r="F15" s="1"/>
  <c r="C16"/>
  <c r="C17"/>
  <c r="E17"/>
  <c r="C18"/>
  <c r="F18"/>
  <c r="J13"/>
  <c r="J17"/>
  <c r="J18"/>
  <c r="U944" i="1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1152"/>
  <c r="U1251" s="1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Q315"/>
  <c r="A1150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046"/>
  <c r="A1047" s="1"/>
  <c r="U1131"/>
  <c r="U1099"/>
  <c r="U1051"/>
  <c r="A838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U913"/>
  <c r="A942"/>
  <c r="A943"/>
  <c r="A944"/>
  <c r="A945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734"/>
  <c r="A735" s="1"/>
  <c r="A736"/>
  <c r="A737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U815"/>
  <c r="U783"/>
  <c r="U751"/>
  <c r="A526"/>
  <c r="A527" s="1"/>
  <c r="U598"/>
  <c r="U566"/>
  <c r="U534"/>
  <c r="A422"/>
  <c r="A423"/>
  <c r="U495"/>
  <c r="U463"/>
  <c r="U431"/>
  <c r="A318"/>
  <c r="A319" s="1"/>
  <c r="U405"/>
  <c r="U373"/>
  <c r="U341"/>
  <c r="A214"/>
  <c r="A215"/>
  <c r="A216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110"/>
  <c r="A111"/>
  <c r="E111" s="1"/>
  <c r="U206"/>
  <c r="U174"/>
  <c r="U142"/>
  <c r="U340"/>
  <c r="U210"/>
  <c r="U209"/>
  <c r="U165"/>
  <c r="U133"/>
  <c r="A1237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U1121"/>
  <c r="U1085"/>
  <c r="U1053"/>
  <c r="U911"/>
  <c r="U871"/>
  <c r="A630"/>
  <c r="A631" s="1"/>
  <c r="U711"/>
  <c r="U679"/>
  <c r="U624"/>
  <c r="U584"/>
  <c r="U536"/>
  <c r="U513"/>
  <c r="U481"/>
  <c r="U441"/>
  <c r="U196"/>
  <c r="U160"/>
  <c r="U120"/>
  <c r="U1132"/>
  <c r="U1100"/>
  <c r="U1064"/>
  <c r="U926"/>
  <c r="U894"/>
  <c r="U862"/>
  <c r="U706"/>
  <c r="U818"/>
  <c r="U786"/>
  <c r="U754"/>
  <c r="U680"/>
  <c r="U648"/>
  <c r="U416"/>
  <c r="U384"/>
  <c r="U352"/>
  <c r="U1129"/>
  <c r="U727"/>
  <c r="U620"/>
  <c r="U477"/>
  <c r="U116"/>
  <c r="U607"/>
  <c r="U575"/>
  <c r="U543"/>
  <c r="U207"/>
  <c r="U175"/>
  <c r="U143"/>
  <c r="U650"/>
  <c r="U456"/>
  <c r="U666"/>
  <c r="U516"/>
  <c r="U468"/>
  <c r="U402"/>
  <c r="U358"/>
  <c r="Q523"/>
  <c r="Q1147"/>
  <c r="U1135"/>
  <c r="U1119"/>
  <c r="U1087"/>
  <c r="U1071"/>
  <c r="U917"/>
  <c r="U885"/>
  <c r="U869"/>
  <c r="U834"/>
  <c r="U833"/>
  <c r="U817"/>
  <c r="U785"/>
  <c r="U753"/>
  <c r="U737"/>
  <c r="U701"/>
  <c r="U685"/>
  <c r="U653"/>
  <c r="U637"/>
  <c r="U601"/>
  <c r="U569"/>
  <c r="U553"/>
  <c r="U518"/>
  <c r="U486"/>
  <c r="U470"/>
  <c r="U438"/>
  <c r="U387"/>
  <c r="U347"/>
  <c r="U323"/>
  <c r="U1142"/>
  <c r="U1098"/>
  <c r="U1054"/>
  <c r="U920"/>
  <c r="U900"/>
  <c r="U880"/>
  <c r="U736"/>
  <c r="U738"/>
  <c r="U739"/>
  <c r="U740"/>
  <c r="U741"/>
  <c r="U742"/>
  <c r="U743"/>
  <c r="U744"/>
  <c r="U745"/>
  <c r="U746"/>
  <c r="U747"/>
  <c r="U748"/>
  <c r="U749"/>
  <c r="U750"/>
  <c r="U752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4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6"/>
  <c r="U819"/>
  <c r="U820"/>
  <c r="U821"/>
  <c r="U822"/>
  <c r="U823"/>
  <c r="U824"/>
  <c r="U825"/>
  <c r="U826"/>
  <c r="U827"/>
  <c r="U828"/>
  <c r="U829"/>
  <c r="U830"/>
  <c r="U831"/>
  <c r="U832"/>
  <c r="U835"/>
  <c r="U728"/>
  <c r="U708"/>
  <c r="U688"/>
  <c r="U602"/>
  <c r="U538"/>
  <c r="U467"/>
  <c r="U409"/>
  <c r="U377"/>
  <c r="U345"/>
  <c r="U178"/>
  <c r="U146"/>
  <c r="U114"/>
  <c r="U169"/>
  <c r="U137"/>
  <c r="U1141"/>
  <c r="U1101"/>
  <c r="U1065"/>
  <c r="U923"/>
  <c r="U887"/>
  <c r="U691"/>
  <c r="U635"/>
  <c r="U600"/>
  <c r="U556"/>
  <c r="U517"/>
  <c r="U485"/>
  <c r="U445"/>
  <c r="U200"/>
  <c r="U164"/>
  <c r="U124"/>
  <c r="U1144"/>
  <c r="U1112"/>
  <c r="U906"/>
  <c r="U874"/>
  <c r="U842"/>
  <c r="U710"/>
  <c r="U678"/>
  <c r="U660"/>
  <c r="U396"/>
  <c r="U364"/>
  <c r="U129"/>
  <c r="U847"/>
  <c r="U639"/>
  <c r="U522"/>
  <c r="U521"/>
  <c r="U136"/>
  <c r="U611"/>
  <c r="U579"/>
  <c r="U547"/>
  <c r="U179"/>
  <c r="U147"/>
  <c r="U115"/>
  <c r="U674"/>
  <c r="U488"/>
  <c r="U428"/>
  <c r="U334"/>
  <c r="U520"/>
  <c r="U472"/>
  <c r="U406"/>
  <c r="U362"/>
  <c r="Q419"/>
  <c r="Q939"/>
  <c r="U1139"/>
  <c r="U1123"/>
  <c r="U1107"/>
  <c r="U1091"/>
  <c r="U1075"/>
  <c r="U1059"/>
  <c r="U938"/>
  <c r="U937"/>
  <c r="U921"/>
  <c r="U905"/>
  <c r="U889"/>
  <c r="U873"/>
  <c r="U857"/>
  <c r="U841"/>
  <c r="U721"/>
  <c r="U705"/>
  <c r="U689"/>
  <c r="U673"/>
  <c r="U657"/>
  <c r="U641"/>
  <c r="U621"/>
  <c r="U605"/>
  <c r="U589"/>
  <c r="U573"/>
  <c r="U557"/>
  <c r="U541"/>
  <c r="U506"/>
  <c r="U490"/>
  <c r="U474"/>
  <c r="U458"/>
  <c r="U442"/>
  <c r="U415"/>
  <c r="U395"/>
  <c r="U371"/>
  <c r="U351"/>
  <c r="U331"/>
  <c r="U1126"/>
  <c r="U1102"/>
  <c r="U1082"/>
  <c r="U1062"/>
  <c r="U928"/>
  <c r="U904"/>
  <c r="U884"/>
  <c r="U864"/>
  <c r="U840"/>
  <c r="U712"/>
  <c r="U692"/>
  <c r="U614"/>
  <c r="U582"/>
  <c r="U550"/>
  <c r="U511"/>
  <c r="U479"/>
  <c r="U447"/>
  <c r="U320"/>
  <c r="U321"/>
  <c r="U322"/>
  <c r="U324"/>
  <c r="U325"/>
  <c r="U326"/>
  <c r="U327"/>
  <c r="U328"/>
  <c r="U329"/>
  <c r="U330"/>
  <c r="U332"/>
  <c r="U333"/>
  <c r="U335"/>
  <c r="U336"/>
  <c r="U337"/>
  <c r="U338"/>
  <c r="U339"/>
  <c r="U342"/>
  <c r="U343"/>
  <c r="U344"/>
  <c r="U346"/>
  <c r="U348"/>
  <c r="U349"/>
  <c r="U350"/>
  <c r="U353"/>
  <c r="U354"/>
  <c r="U355"/>
  <c r="U356"/>
  <c r="U357"/>
  <c r="U359"/>
  <c r="U360"/>
  <c r="U361"/>
  <c r="U363"/>
  <c r="U365"/>
  <c r="U366"/>
  <c r="U367"/>
  <c r="U368"/>
  <c r="U369"/>
  <c r="U370"/>
  <c r="U372"/>
  <c r="U374"/>
  <c r="U375"/>
  <c r="U376"/>
  <c r="U378"/>
  <c r="U379"/>
  <c r="U380"/>
  <c r="U381"/>
  <c r="U382"/>
  <c r="U383"/>
  <c r="U385"/>
  <c r="U386"/>
  <c r="U388"/>
  <c r="U389"/>
  <c r="U390"/>
  <c r="U391"/>
  <c r="U392"/>
  <c r="U393"/>
  <c r="U394"/>
  <c r="U397"/>
  <c r="U398"/>
  <c r="U399"/>
  <c r="U400"/>
  <c r="U401"/>
  <c r="U403"/>
  <c r="U404"/>
  <c r="U407"/>
  <c r="U408"/>
  <c r="U410"/>
  <c r="U411"/>
  <c r="U412"/>
  <c r="U413"/>
  <c r="U414"/>
  <c r="U417"/>
  <c r="U418"/>
  <c r="U190"/>
  <c r="U158"/>
  <c r="U126"/>
  <c r="U193"/>
  <c r="U149"/>
  <c r="U113"/>
  <c r="U1146"/>
  <c r="U1145"/>
  <c r="U1105"/>
  <c r="U1069"/>
  <c r="U927"/>
  <c r="U891"/>
  <c r="U843"/>
  <c r="U695"/>
  <c r="U651"/>
  <c r="U604"/>
  <c r="U568"/>
  <c r="U497"/>
  <c r="U457"/>
  <c r="U180"/>
  <c r="U140"/>
  <c r="U1116"/>
  <c r="U1080"/>
  <c r="U1048"/>
  <c r="U910"/>
  <c r="U878"/>
  <c r="U846"/>
  <c r="U722"/>
  <c r="U690"/>
  <c r="U664"/>
  <c r="U632"/>
  <c r="U173"/>
  <c r="U879"/>
  <c r="U659"/>
  <c r="U552"/>
  <c r="U112"/>
  <c r="U211" s="1"/>
  <c r="U117"/>
  <c r="U118"/>
  <c r="U119"/>
  <c r="U121"/>
  <c r="U122"/>
  <c r="U123"/>
  <c r="U125"/>
  <c r="U127"/>
  <c r="U128"/>
  <c r="U130"/>
  <c r="U131"/>
  <c r="U132"/>
  <c r="U134"/>
  <c r="U135"/>
  <c r="U138"/>
  <c r="U139"/>
  <c r="U141"/>
  <c r="U144"/>
  <c r="U145"/>
  <c r="U148"/>
  <c r="U150"/>
  <c r="U151"/>
  <c r="U152"/>
  <c r="U153"/>
  <c r="U154"/>
  <c r="U155"/>
  <c r="U156"/>
  <c r="U157"/>
  <c r="U159"/>
  <c r="U161"/>
  <c r="U162"/>
  <c r="U163"/>
  <c r="U166"/>
  <c r="U167"/>
  <c r="U168"/>
  <c r="U170"/>
  <c r="U171"/>
  <c r="U172"/>
  <c r="U176"/>
  <c r="U177"/>
  <c r="U181"/>
  <c r="U182"/>
  <c r="U183"/>
  <c r="U184"/>
  <c r="U185"/>
  <c r="U186"/>
  <c r="U187"/>
  <c r="U188"/>
  <c r="U189"/>
  <c r="U191"/>
  <c r="U192"/>
  <c r="U194"/>
  <c r="U195"/>
  <c r="U197"/>
  <c r="U198"/>
  <c r="U199"/>
  <c r="U201"/>
  <c r="U202"/>
  <c r="U203"/>
  <c r="U204"/>
  <c r="U205"/>
  <c r="U208"/>
  <c r="U623"/>
  <c r="U591"/>
  <c r="U559"/>
  <c r="U492"/>
  <c r="U432"/>
  <c r="U638"/>
  <c r="U496"/>
  <c r="U424"/>
  <c r="Q1043"/>
  <c r="U1115"/>
  <c r="U1083"/>
  <c r="U1067"/>
  <c r="U929"/>
  <c r="U897"/>
  <c r="U881"/>
  <c r="U865"/>
  <c r="U849"/>
  <c r="U730"/>
  <c r="U729"/>
  <c r="U713"/>
  <c r="U697"/>
  <c r="U681"/>
  <c r="U665"/>
  <c r="U649"/>
  <c r="U633"/>
  <c r="U731" s="1"/>
  <c r="U613"/>
  <c r="U597"/>
  <c r="U581"/>
  <c r="U565"/>
  <c r="U549"/>
  <c r="U533"/>
  <c r="U514"/>
  <c r="U498"/>
  <c r="U482"/>
  <c r="U466"/>
  <c r="U450"/>
  <c r="U434"/>
  <c r="U1134"/>
  <c r="U1114"/>
  <c r="U1094"/>
  <c r="U1070"/>
  <c r="U1050"/>
  <c r="U936"/>
  <c r="U916"/>
  <c r="U896"/>
  <c r="U872"/>
  <c r="U852"/>
  <c r="U724"/>
  <c r="U704"/>
  <c r="U1103"/>
  <c r="U1055"/>
  <c r="U933"/>
  <c r="U901"/>
  <c r="U853"/>
  <c r="U717"/>
  <c r="U669"/>
  <c r="U617"/>
  <c r="U585"/>
  <c r="U537"/>
  <c r="U502"/>
  <c r="U454"/>
  <c r="U1118"/>
  <c r="U1078"/>
  <c r="U856"/>
  <c r="U570"/>
  <c r="U499"/>
  <c r="U435"/>
  <c r="U1076"/>
  <c r="U1143"/>
  <c r="U1127"/>
  <c r="U1111"/>
  <c r="U1095"/>
  <c r="U1079"/>
  <c r="U1063"/>
  <c r="U844"/>
  <c r="U845"/>
  <c r="U848"/>
  <c r="U850"/>
  <c r="U851"/>
  <c r="U854"/>
  <c r="U855"/>
  <c r="U858"/>
  <c r="U859"/>
  <c r="U860"/>
  <c r="U861"/>
  <c r="U863"/>
  <c r="U866"/>
  <c r="U867"/>
  <c r="U868"/>
  <c r="U870"/>
  <c r="U875"/>
  <c r="U876"/>
  <c r="U877"/>
  <c r="U882"/>
  <c r="U883"/>
  <c r="U886"/>
  <c r="U888"/>
  <c r="U890"/>
  <c r="U892"/>
  <c r="U893"/>
  <c r="U895"/>
  <c r="U898"/>
  <c r="U899"/>
  <c r="U902"/>
  <c r="U903"/>
  <c r="U907"/>
  <c r="U908"/>
  <c r="U909"/>
  <c r="U912"/>
  <c r="U914"/>
  <c r="U915"/>
  <c r="U918"/>
  <c r="U919"/>
  <c r="U922"/>
  <c r="U924"/>
  <c r="U925"/>
  <c r="U930"/>
  <c r="U931"/>
  <c r="U932"/>
  <c r="U934"/>
  <c r="U935"/>
  <c r="U725"/>
  <c r="U709"/>
  <c r="U693"/>
  <c r="U677"/>
  <c r="U661"/>
  <c r="U645"/>
  <c r="U626"/>
  <c r="U625"/>
  <c r="U609"/>
  <c r="U593"/>
  <c r="U577"/>
  <c r="U561"/>
  <c r="U545"/>
  <c r="U529"/>
  <c r="U510"/>
  <c r="U494"/>
  <c r="U478"/>
  <c r="U462"/>
  <c r="U446"/>
  <c r="U426"/>
  <c r="U1130"/>
  <c r="U1110"/>
  <c r="U1086"/>
  <c r="U1066"/>
  <c r="U720"/>
  <c r="U696"/>
  <c r="U618"/>
  <c r="U586"/>
  <c r="U554"/>
  <c r="U515"/>
  <c r="U483"/>
  <c r="U451"/>
  <c r="U1117"/>
  <c r="U1081"/>
  <c r="U1049"/>
  <c r="U707"/>
  <c r="U667"/>
  <c r="U616"/>
  <c r="U580"/>
  <c r="U532"/>
  <c r="U501"/>
  <c r="U465"/>
  <c r="U425"/>
  <c r="U1128"/>
  <c r="U1096"/>
  <c r="U1060"/>
  <c r="U726"/>
  <c r="U694"/>
  <c r="U676"/>
  <c r="U644"/>
  <c r="U671"/>
  <c r="U560"/>
  <c r="U595"/>
  <c r="U563"/>
  <c r="U531"/>
  <c r="U642"/>
  <c r="U444"/>
  <c r="U646"/>
  <c r="U500"/>
  <c r="U448"/>
  <c r="U430"/>
  <c r="U1138"/>
  <c r="U1122"/>
  <c r="U1106"/>
  <c r="U1090"/>
  <c r="U1074"/>
  <c r="U1058"/>
  <c r="U634"/>
  <c r="U636"/>
  <c r="U640"/>
  <c r="U643"/>
  <c r="U647"/>
  <c r="U652"/>
  <c r="U654"/>
  <c r="U655"/>
  <c r="U656"/>
  <c r="U658"/>
  <c r="U662"/>
  <c r="U663"/>
  <c r="U668"/>
  <c r="U670"/>
  <c r="U672"/>
  <c r="U675"/>
  <c r="U682"/>
  <c r="U683"/>
  <c r="U684"/>
  <c r="U686"/>
  <c r="U687"/>
  <c r="U698"/>
  <c r="U699"/>
  <c r="U700"/>
  <c r="U702"/>
  <c r="U703"/>
  <c r="U714"/>
  <c r="U715"/>
  <c r="U716"/>
  <c r="U718"/>
  <c r="U719"/>
  <c r="U723"/>
  <c r="U622"/>
  <c r="U606"/>
  <c r="U590"/>
  <c r="U574"/>
  <c r="U558"/>
  <c r="U542"/>
  <c r="U519"/>
  <c r="U503"/>
  <c r="U487"/>
  <c r="U471"/>
  <c r="U455"/>
  <c r="U439"/>
  <c r="U1052"/>
  <c r="U1056"/>
  <c r="U1057"/>
  <c r="U1061"/>
  <c r="U1068"/>
  <c r="U1072"/>
  <c r="U1073"/>
  <c r="U1077"/>
  <c r="U1084"/>
  <c r="U1088"/>
  <c r="U1089"/>
  <c r="U1092"/>
  <c r="U1093"/>
  <c r="U1097"/>
  <c r="U1104"/>
  <c r="U1108"/>
  <c r="U1109"/>
  <c r="U1113"/>
  <c r="U1120"/>
  <c r="U1124"/>
  <c r="U1125"/>
  <c r="U1133"/>
  <c r="U1136"/>
  <c r="U1137"/>
  <c r="U1140"/>
  <c r="U608"/>
  <c r="U588"/>
  <c r="U572"/>
  <c r="U540"/>
  <c r="U505"/>
  <c r="U489"/>
  <c r="U469"/>
  <c r="U449"/>
  <c r="U433"/>
  <c r="U564"/>
  <c r="U427"/>
  <c r="U429"/>
  <c r="U436"/>
  <c r="U437"/>
  <c r="U440"/>
  <c r="U443"/>
  <c r="U452"/>
  <c r="U453"/>
  <c r="U459"/>
  <c r="U460"/>
  <c r="U461"/>
  <c r="U464"/>
  <c r="U473"/>
  <c r="U475"/>
  <c r="U476"/>
  <c r="U480"/>
  <c r="U484"/>
  <c r="U491"/>
  <c r="U493"/>
  <c r="U504"/>
  <c r="U507"/>
  <c r="U508"/>
  <c r="U509"/>
  <c r="U512"/>
  <c r="U523"/>
  <c r="U615"/>
  <c r="U599"/>
  <c r="U583"/>
  <c r="U567"/>
  <c r="U551"/>
  <c r="U535"/>
  <c r="U610"/>
  <c r="U594"/>
  <c r="U578"/>
  <c r="U562"/>
  <c r="U546"/>
  <c r="U530"/>
  <c r="U627" s="1"/>
  <c r="U612"/>
  <c r="U592"/>
  <c r="U576"/>
  <c r="U544"/>
  <c r="U528"/>
  <c r="U539"/>
  <c r="U548"/>
  <c r="U555"/>
  <c r="U571"/>
  <c r="U587"/>
  <c r="U596"/>
  <c r="U603"/>
  <c r="U619"/>
  <c r="E735"/>
  <c r="E943"/>
  <c r="E215"/>
  <c r="Q1251"/>
  <c r="Q1253"/>
  <c r="E1151"/>
  <c r="Y23" i="4"/>
  <c r="AH23" i="3"/>
  <c r="K23" i="4"/>
  <c r="N23" i="3"/>
  <c r="Y5" i="4" l="1"/>
  <c r="AH5" i="3"/>
  <c r="E319" i="1"/>
  <c r="A320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528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E527"/>
  <c r="A1048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E1047"/>
  <c r="E423"/>
  <c r="A424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U1147"/>
  <c r="D17" i="2"/>
  <c r="F17" s="1"/>
  <c r="N17"/>
  <c r="C11"/>
  <c r="A632" i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E631"/>
  <c r="E839"/>
  <c r="U419"/>
  <c r="U939"/>
  <c r="L19" i="2"/>
  <c r="D8"/>
  <c r="N15"/>
  <c r="K19"/>
  <c r="R1253" i="1"/>
  <c r="M11" i="2"/>
  <c r="E11" s="1"/>
  <c r="N13" i="3"/>
  <c r="K13" i="4" s="1"/>
  <c r="S1253" i="1"/>
  <c r="A112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U315"/>
  <c r="J19" i="2"/>
  <c r="N18"/>
  <c r="N16"/>
  <c r="N13"/>
  <c r="E8"/>
  <c r="E19" s="1"/>
  <c r="M19"/>
  <c r="N8"/>
  <c r="U1043" i="1"/>
  <c r="C8" i="2"/>
  <c r="N14"/>
  <c r="N12"/>
  <c r="N9"/>
  <c r="D19" l="1"/>
  <c r="N11"/>
  <c r="U1253" i="1"/>
  <c r="K5" i="4"/>
  <c r="N5" i="3"/>
  <c r="C19" i="2"/>
  <c r="F8"/>
  <c r="N19"/>
  <c r="F11"/>
  <c r="F19" l="1"/>
</calcChain>
</file>

<file path=xl/comments1.xml><?xml version="1.0" encoding="utf-8"?>
<comments xmlns="http://schemas.openxmlformats.org/spreadsheetml/2006/main">
  <authors>
    <author>Tabinda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Click on respective Name of the class you want to go.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Click on respective Name of the class you want to go.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Click on respective Name of the class you want to go.</t>
        </r>
      </text>
    </comment>
  </commentList>
</comments>
</file>

<file path=xl/sharedStrings.xml><?xml version="1.0" encoding="utf-8"?>
<sst xmlns="http://schemas.openxmlformats.org/spreadsheetml/2006/main" count="632" uniqueCount="94">
  <si>
    <t>Class</t>
  </si>
  <si>
    <t>Pending Fee</t>
  </si>
  <si>
    <t>Total</t>
  </si>
  <si>
    <t>Navigation Index and Fee Summary Report</t>
  </si>
  <si>
    <t>Session :-</t>
  </si>
  <si>
    <t>Class Tution Fee</t>
  </si>
  <si>
    <t>Class Wise Total Amount Of Fee</t>
  </si>
  <si>
    <t xml:space="preserve">Total Fee </t>
  </si>
  <si>
    <t>Total Recieved Fee</t>
  </si>
  <si>
    <t>Recieved Fee</t>
  </si>
  <si>
    <t xml:space="preserve">Total Recieved Fee </t>
  </si>
  <si>
    <t xml:space="preserve">Total Pending/Due Fee </t>
  </si>
  <si>
    <t>Prepared By:- Ummed Tarad, Teacher (GSSS Raimalwada)</t>
  </si>
  <si>
    <t>Student's Name</t>
  </si>
  <si>
    <t>Father's Name</t>
  </si>
  <si>
    <t>Fee Recieved</t>
  </si>
  <si>
    <t xml:space="preserve">1st Installment </t>
  </si>
  <si>
    <t>Sr. No.</t>
  </si>
  <si>
    <t xml:space="preserve">Tution Fee </t>
  </si>
  <si>
    <t xml:space="preserve">2nd Installment </t>
  </si>
  <si>
    <t>Scholar No.</t>
  </si>
  <si>
    <t>Tution Fee</t>
  </si>
  <si>
    <t>Total :-</t>
  </si>
  <si>
    <t>Grand Total (For All Class)</t>
  </si>
  <si>
    <t>Class Wise Fee Collection Detail</t>
  </si>
  <si>
    <t>For Reciept (Student Copy)</t>
  </si>
  <si>
    <t>Scholar No.:-</t>
  </si>
  <si>
    <t>Student's Name:-</t>
  </si>
  <si>
    <t>Father's Name :-</t>
  </si>
  <si>
    <t>Date</t>
  </si>
  <si>
    <t>Transport Fee</t>
  </si>
  <si>
    <t xml:space="preserve"> Transport Fee</t>
  </si>
  <si>
    <t>Back Year Due Fee</t>
  </si>
  <si>
    <t>Class :-</t>
  </si>
  <si>
    <t>1st Installment fee</t>
  </si>
  <si>
    <t>2nd Installment fee</t>
  </si>
  <si>
    <t>Signature of Principal</t>
  </si>
  <si>
    <t>2022-23</t>
  </si>
  <si>
    <t>के</t>
  </si>
  <si>
    <t>दिनांक</t>
  </si>
  <si>
    <t>से पूर्व जमा करावेंl</t>
  </si>
  <si>
    <t>अध्ययन राशि</t>
  </si>
  <si>
    <t xml:space="preserve">पिछली बकाया </t>
  </si>
  <si>
    <t>प्रथम किश्त</t>
  </si>
  <si>
    <t>द्वितीय किश्त</t>
  </si>
  <si>
    <t>प्राप्त शुल्क</t>
  </si>
  <si>
    <t>पिछली बकाया शुल्क</t>
  </si>
  <si>
    <t>प्रथम किश्त शुल्क</t>
  </si>
  <si>
    <t>द्वितीय किश्त शुल्क</t>
  </si>
  <si>
    <t>पिछला बकाया व प्रथम किश्त शुल्क</t>
  </si>
  <si>
    <t>वाहन किराया शुल्क</t>
  </si>
  <si>
    <t>पूर्ण बकाया शुल्क</t>
  </si>
  <si>
    <t>अध्ययन शुल्क</t>
  </si>
  <si>
    <t>कुल प्राप्त शुल्क</t>
  </si>
  <si>
    <t>पिछली बकाया</t>
  </si>
  <si>
    <t>चालू वर्ष</t>
  </si>
  <si>
    <t>वाहन किराया</t>
  </si>
  <si>
    <t>कुल बकाया शुल्क</t>
  </si>
  <si>
    <t xml:space="preserve">कृपया </t>
  </si>
  <si>
    <t>पिछला,प्रथम किश्त व वाहन किराया</t>
  </si>
  <si>
    <t>प्रथम किश्त व वाहन किराया</t>
  </si>
  <si>
    <t>Email ID-ummedtrdedu@gmail.com</t>
  </si>
  <si>
    <t xml:space="preserve"> Mob. No.-9166973141 </t>
  </si>
  <si>
    <t>Back Year Due</t>
  </si>
  <si>
    <t>बकाया  शुल्क</t>
  </si>
  <si>
    <r>
      <t xml:space="preserve">जिन विद्यार्थियों की शुल्क रसीद निकालनी है, उनके प्रवेशांक दर्ज कर शुल्क के प्रकार का चयन करें </t>
    </r>
    <r>
      <rPr>
        <sz val="18"/>
        <color rgb="FFFFFF00"/>
        <rFont val="Times New Roman"/>
        <family val="1"/>
      </rPr>
      <t>ↆ</t>
    </r>
  </si>
  <si>
    <t>Scholar Number</t>
  </si>
  <si>
    <t>Fee Type</t>
  </si>
  <si>
    <t>VEER TEJA BAL SADAN SR. SEC. SCHOOL BIRLOKA (NAGAUR)</t>
  </si>
  <si>
    <t>RAM12</t>
  </si>
  <si>
    <t>RAM11</t>
  </si>
  <si>
    <t>RAM10</t>
  </si>
  <si>
    <t>RAM09</t>
  </si>
  <si>
    <t>RAM08</t>
  </si>
  <si>
    <t>RAM07</t>
  </si>
  <si>
    <t>RAM06</t>
  </si>
  <si>
    <t>RAM05</t>
  </si>
  <si>
    <t>RAM04</t>
  </si>
  <si>
    <t>RAM03</t>
  </si>
  <si>
    <t>RAM02</t>
  </si>
  <si>
    <t>RAM01</t>
  </si>
  <si>
    <t>KRISHNA</t>
  </si>
  <si>
    <t>1st Transport fee</t>
  </si>
  <si>
    <t>2nd Transportc fee</t>
  </si>
  <si>
    <t>वाहन किराया द्वि.किश्त शुल्क</t>
  </si>
  <si>
    <t>वाहन किराया प्र.किश्त शुल्क</t>
  </si>
  <si>
    <t>प्रथम किश्त शाला शुल्क</t>
  </si>
  <si>
    <t>द्वितीय किश्त शाला शुल्क</t>
  </si>
  <si>
    <t>प्रथम किश्त शाला व वाहन शुल्क</t>
  </si>
  <si>
    <t>द्वितीय किश्त शाला व वाहन शुल्क</t>
  </si>
  <si>
    <t>पिछला बकाया-प्र.कि.शाला व वाहन शुल्क</t>
  </si>
  <si>
    <t>पूर्ण बकाया वाहन किराया शुल्क</t>
  </si>
  <si>
    <t>पिछला बकाया व प्र.कि. शाला शुल्क</t>
  </si>
  <si>
    <t>For Reciept (Office Copy)</t>
  </si>
</sst>
</file>

<file path=xl/styles.xml><?xml version="1.0" encoding="utf-8"?>
<styleSheet xmlns="http://schemas.openxmlformats.org/spreadsheetml/2006/main">
  <numFmts count="3">
    <numFmt numFmtId="164" formatCode="[$-14009]dd/mm/yyyy;@"/>
    <numFmt numFmtId="165" formatCode="&quot;₹&quot;\ #,##0.00000000"/>
    <numFmt numFmtId="166" formatCode="&quot;₹&quot;\ #,##0"/>
  </numFmts>
  <fonts count="3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indexed="81"/>
      <name val="Tahoma"/>
      <family val="2"/>
    </font>
    <font>
      <sz val="35"/>
      <color theme="0"/>
      <name val="Lucida Calligraphy"/>
      <family val="4"/>
    </font>
    <font>
      <b/>
      <sz val="22"/>
      <color rgb="FFC0000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8"/>
      <color rgb="FF00206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22"/>
      <color theme="0"/>
      <name val="Cambria"/>
      <family val="1"/>
      <scheme val="major"/>
    </font>
    <font>
      <sz val="35"/>
      <color theme="1"/>
      <name val="Cambria"/>
      <family val="1"/>
      <scheme val="major"/>
    </font>
    <font>
      <sz val="24"/>
      <color rgb="FFC00000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sz val="26"/>
      <color rgb="FF002060"/>
      <name val="Cambria"/>
      <family val="1"/>
      <scheme val="major"/>
    </font>
    <font>
      <b/>
      <sz val="30"/>
      <color theme="5" tint="-0.499984740745262"/>
      <name val="Cambria"/>
      <family val="1"/>
      <scheme val="major"/>
    </font>
    <font>
      <sz val="18"/>
      <color rgb="FFFFFF00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18"/>
      <color rgb="FFFFFF00"/>
      <name val="Times New Roman"/>
      <family val="1"/>
    </font>
    <font>
      <sz val="16"/>
      <color theme="0"/>
      <name val="Cambria"/>
      <family val="1"/>
      <scheme val="major"/>
    </font>
    <font>
      <b/>
      <sz val="14"/>
      <color rgb="FFFFFF00"/>
      <name val="Cambria"/>
      <family val="1"/>
      <scheme val="major"/>
    </font>
    <font>
      <b/>
      <sz val="16"/>
      <color rgb="FFFFFF00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theme="0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/>
      <right style="dashDotDot">
        <color theme="1"/>
      </right>
      <top/>
      <bottom/>
      <diagonal/>
    </border>
    <border>
      <left style="medium">
        <color theme="1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dashDotDot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dashDotDot">
        <color theme="0"/>
      </right>
      <top style="medium">
        <color theme="0"/>
      </top>
      <bottom/>
      <diagonal/>
    </border>
    <border>
      <left style="medium">
        <color theme="0"/>
      </left>
      <right style="dashDotDot">
        <color theme="0"/>
      </right>
      <top/>
      <bottom/>
      <diagonal/>
    </border>
    <border>
      <left style="medium">
        <color theme="0"/>
      </left>
      <right style="dashDotDot">
        <color theme="0"/>
      </right>
      <top/>
      <bottom style="medium">
        <color theme="0"/>
      </bottom>
      <diagonal/>
    </border>
    <border>
      <left/>
      <right style="dashDotDot">
        <color theme="0"/>
      </right>
      <top style="medium">
        <color theme="0"/>
      </top>
      <bottom/>
      <diagonal/>
    </border>
    <border>
      <left/>
      <right style="dashDotDot">
        <color theme="0"/>
      </right>
      <top/>
      <bottom/>
      <diagonal/>
    </border>
    <border>
      <left/>
      <right style="dashDotDot">
        <color theme="0"/>
      </right>
      <top/>
      <bottom style="medium">
        <color theme="0"/>
      </bottom>
      <diagonal/>
    </border>
    <border>
      <left/>
      <right style="dashDotDot">
        <color theme="0"/>
      </right>
      <top style="medium">
        <color theme="0"/>
      </top>
      <bottom style="medium">
        <color theme="0"/>
      </bottom>
      <diagonal/>
    </border>
    <border>
      <left style="dashDotDot">
        <color theme="0"/>
      </left>
      <right style="dashDotDot">
        <color theme="0"/>
      </right>
      <top style="medium">
        <color theme="0"/>
      </top>
      <bottom/>
      <diagonal/>
    </border>
    <border>
      <left style="dashDotDot">
        <color theme="0"/>
      </left>
      <right style="dashDotDot">
        <color theme="0"/>
      </right>
      <top/>
      <bottom style="medium">
        <color theme="0"/>
      </bottom>
      <diagonal/>
    </border>
    <border>
      <left style="dashDotDot">
        <color theme="0"/>
      </left>
      <right style="medium">
        <color theme="0"/>
      </right>
      <top/>
      <bottom/>
      <diagonal/>
    </border>
    <border>
      <left style="dashDotDot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dashDotDot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0">
    <xf numFmtId="0" fontId="0" fillId="0" borderId="0" xfId="0"/>
    <xf numFmtId="0" fontId="0" fillId="0" borderId="0" xfId="0" applyProtection="1">
      <protection hidden="1"/>
    </xf>
    <xf numFmtId="0" fontId="9" fillId="0" borderId="47" xfId="0" applyFont="1" applyBorder="1" applyAlignment="1" applyProtection="1">
      <alignment horizontal="right"/>
      <protection hidden="1"/>
    </xf>
    <xf numFmtId="0" fontId="7" fillId="0" borderId="46" xfId="0" applyFont="1" applyBorder="1" applyAlignment="1" applyProtection="1">
      <alignment vertical="center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63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72" xfId="0" applyFont="1" applyBorder="1" applyAlignment="1" applyProtection="1">
      <alignment horizontal="center" vertical="center"/>
      <protection hidden="1"/>
    </xf>
    <xf numFmtId="0" fontId="7" fillId="0" borderId="53" xfId="0" applyFont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/>
      <protection hidden="1"/>
    </xf>
    <xf numFmtId="0" fontId="7" fillId="0" borderId="7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5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0" fillId="2" borderId="0" xfId="0" applyFill="1" applyProtection="1">
      <protection hidden="1"/>
    </xf>
    <xf numFmtId="0" fontId="0" fillId="2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1" fillId="3" borderId="94" xfId="0" applyFont="1" applyFill="1" applyBorder="1" applyAlignment="1" applyProtection="1">
      <alignment horizontal="center" vertical="center" wrapText="1"/>
      <protection hidden="1"/>
    </xf>
    <xf numFmtId="0" fontId="7" fillId="3" borderId="99" xfId="0" applyFont="1" applyFill="1" applyBorder="1" applyAlignment="1" applyProtection="1">
      <alignment horizontal="center" vertical="center" wrapText="1"/>
      <protection hidden="1"/>
    </xf>
    <xf numFmtId="0" fontId="9" fillId="3" borderId="100" xfId="0" applyFont="1" applyFill="1" applyBorder="1" applyAlignment="1" applyProtection="1">
      <alignment horizontal="center" vertical="center" wrapText="1"/>
      <protection hidden="1"/>
    </xf>
    <xf numFmtId="0" fontId="7" fillId="3" borderId="100" xfId="0" applyFont="1" applyFill="1" applyBorder="1" applyAlignment="1" applyProtection="1">
      <alignment horizontal="center" vertical="center" wrapText="1"/>
      <protection hidden="1"/>
    </xf>
    <xf numFmtId="0" fontId="7" fillId="3" borderId="97" xfId="1" applyFont="1" applyFill="1" applyBorder="1" applyAlignment="1" applyProtection="1">
      <alignment horizontal="center" vertical="center"/>
      <protection hidden="1"/>
    </xf>
    <xf numFmtId="0" fontId="7" fillId="3" borderId="9" xfId="1" applyFont="1" applyFill="1" applyBorder="1" applyAlignment="1" applyProtection="1">
      <alignment horizontal="center" vertical="center"/>
      <protection hidden="1"/>
    </xf>
    <xf numFmtId="0" fontId="7" fillId="3" borderId="98" xfId="1" applyFont="1" applyFill="1" applyBorder="1" applyAlignment="1" applyProtection="1">
      <alignment horizontal="center" vertical="center"/>
      <protection hidden="1"/>
    </xf>
    <xf numFmtId="0" fontId="7" fillId="3" borderId="90" xfId="1" applyFont="1" applyFill="1" applyBorder="1" applyAlignment="1" applyProtection="1">
      <alignment horizontal="center" vertical="center"/>
      <protection hidden="1"/>
    </xf>
    <xf numFmtId="0" fontId="7" fillId="3" borderId="7" xfId="1" applyFont="1" applyFill="1" applyBorder="1" applyAlignment="1" applyProtection="1">
      <alignment horizontal="center" vertical="center"/>
      <protection hidden="1"/>
    </xf>
    <xf numFmtId="0" fontId="7" fillId="3" borderId="24" xfId="1" applyFont="1" applyFill="1" applyBorder="1" applyAlignment="1" applyProtection="1">
      <alignment horizontal="center" vertical="center"/>
      <protection hidden="1"/>
    </xf>
    <xf numFmtId="0" fontId="7" fillId="3" borderId="89" xfId="1" applyFont="1" applyFill="1" applyBorder="1" applyAlignment="1" applyProtection="1">
      <alignment horizontal="center" vertical="center"/>
      <protection hidden="1"/>
    </xf>
    <xf numFmtId="0" fontId="7" fillId="3" borderId="15" xfId="1" applyFont="1" applyFill="1" applyBorder="1" applyAlignment="1" applyProtection="1">
      <alignment horizontal="center" vertical="center"/>
      <protection hidden="1"/>
    </xf>
    <xf numFmtId="0" fontId="7" fillId="3" borderId="22" xfId="1" applyFont="1" applyFill="1" applyBorder="1" applyAlignment="1" applyProtection="1">
      <alignment horizontal="center" vertical="center"/>
      <protection hidden="1"/>
    </xf>
    <xf numFmtId="0" fontId="8" fillId="3" borderId="25" xfId="1" applyFont="1" applyFill="1" applyBorder="1" applyAlignment="1" applyProtection="1">
      <alignment horizontal="center" vertical="center"/>
      <protection hidden="1"/>
    </xf>
    <xf numFmtId="0" fontId="7" fillId="3" borderId="93" xfId="1" applyFont="1" applyFill="1" applyBorder="1" applyAlignment="1" applyProtection="1">
      <alignment horizontal="center" vertical="center"/>
      <protection hidden="1"/>
    </xf>
    <xf numFmtId="0" fontId="7" fillId="3" borderId="26" xfId="1" applyFont="1" applyFill="1" applyBorder="1" applyAlignment="1" applyProtection="1">
      <alignment horizontal="center" vertical="center"/>
      <protection hidden="1"/>
    </xf>
    <xf numFmtId="0" fontId="7" fillId="3" borderId="27" xfId="1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Protection="1">
      <protection hidden="1"/>
    </xf>
    <xf numFmtId="0" fontId="5" fillId="3" borderId="0" xfId="0" applyFont="1" applyFill="1" applyProtection="1"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17" fillId="3" borderId="71" xfId="0" applyFont="1" applyFill="1" applyBorder="1" applyAlignment="1" applyProtection="1">
      <alignment horizontal="center" vertical="center"/>
      <protection hidden="1"/>
    </xf>
    <xf numFmtId="0" fontId="17" fillId="3" borderId="0" xfId="0" applyFont="1" applyFill="1" applyBorder="1" applyAlignment="1" applyProtection="1">
      <alignment horizontal="center" vertical="center"/>
      <protection hidden="1"/>
    </xf>
    <xf numFmtId="0" fontId="16" fillId="3" borderId="71" xfId="0" applyFont="1" applyFill="1" applyBorder="1" applyAlignment="1" applyProtection="1">
      <alignment horizontal="center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2" fillId="3" borderId="43" xfId="0" applyFont="1" applyFill="1" applyBorder="1" applyAlignment="1" applyProtection="1">
      <alignment horizontal="center" vertical="center" wrapText="1"/>
      <protection hidden="1"/>
    </xf>
    <xf numFmtId="0" fontId="12" fillId="3" borderId="63" xfId="0" applyFont="1" applyFill="1" applyBorder="1" applyAlignment="1" applyProtection="1">
      <alignment horizontal="center" vertical="center" wrapText="1"/>
      <protection hidden="1"/>
    </xf>
    <xf numFmtId="0" fontId="12" fillId="3" borderId="44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7" fillId="3" borderId="40" xfId="0" applyFont="1" applyFill="1" applyBorder="1" applyAlignment="1" applyProtection="1">
      <alignment horizontal="center" vertical="center"/>
      <protection hidden="1"/>
    </xf>
    <xf numFmtId="0" fontId="7" fillId="3" borderId="41" xfId="0" applyFont="1" applyFill="1" applyBorder="1" applyAlignment="1" applyProtection="1">
      <alignment horizontal="center" vertical="center"/>
      <protection hidden="1"/>
    </xf>
    <xf numFmtId="0" fontId="7" fillId="3" borderId="64" xfId="0" applyFont="1" applyFill="1" applyBorder="1" applyAlignment="1" applyProtection="1">
      <alignment horizontal="center" vertical="center"/>
      <protection hidden="1"/>
    </xf>
    <xf numFmtId="0" fontId="7" fillId="3" borderId="42" xfId="0" applyFont="1" applyFill="1" applyBorder="1" applyAlignment="1" applyProtection="1">
      <alignment horizontal="center" vertical="center"/>
      <protection hidden="1"/>
    </xf>
    <xf numFmtId="0" fontId="7" fillId="3" borderId="50" xfId="0" applyFont="1" applyFill="1" applyBorder="1" applyAlignment="1" applyProtection="1">
      <alignment horizontal="center" vertical="center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7" fillId="3" borderId="33" xfId="0" applyFont="1" applyFill="1" applyBorder="1" applyAlignment="1" applyProtection="1">
      <alignment horizontal="center" vertical="center"/>
      <protection hidden="1"/>
    </xf>
    <xf numFmtId="0" fontId="7" fillId="3" borderId="59" xfId="0" applyFont="1" applyFill="1" applyBorder="1" applyAlignment="1" applyProtection="1">
      <alignment horizontal="center" vertical="center"/>
      <protection hidden="1"/>
    </xf>
    <xf numFmtId="0" fontId="7" fillId="3" borderId="31" xfId="0" applyFont="1" applyFill="1" applyBorder="1" applyAlignment="1" applyProtection="1">
      <alignment horizontal="center" vertical="center"/>
      <protection hidden="1"/>
    </xf>
    <xf numFmtId="0" fontId="7" fillId="3" borderId="38" xfId="0" applyFont="1" applyFill="1" applyBorder="1" applyAlignment="1" applyProtection="1">
      <alignment horizontal="center" vertical="center"/>
      <protection hidden="1"/>
    </xf>
    <xf numFmtId="0" fontId="7" fillId="3" borderId="60" xfId="0" applyFont="1" applyFill="1" applyBorder="1" applyAlignment="1" applyProtection="1">
      <alignment horizontal="center" vertical="center"/>
      <protection hidden="1"/>
    </xf>
    <xf numFmtId="0" fontId="7" fillId="3" borderId="43" xfId="0" applyFont="1" applyFill="1" applyBorder="1" applyAlignment="1" applyProtection="1">
      <alignment horizontal="center" vertical="center"/>
      <protection hidden="1"/>
    </xf>
    <xf numFmtId="0" fontId="7" fillId="3" borderId="44" xfId="0" applyFont="1" applyFill="1" applyBorder="1" applyAlignment="1" applyProtection="1">
      <alignment horizontal="center" vertical="center"/>
      <protection hidden="1"/>
    </xf>
    <xf numFmtId="0" fontId="7" fillId="3" borderId="63" xfId="0" applyFont="1" applyFill="1" applyBorder="1" applyAlignment="1" applyProtection="1">
      <alignment horizontal="center" vertical="center"/>
      <protection hidden="1"/>
    </xf>
    <xf numFmtId="0" fontId="7" fillId="3" borderId="45" xfId="0" applyFont="1" applyFill="1" applyBorder="1" applyAlignment="1" applyProtection="1">
      <alignment horizontal="center" vertical="center"/>
      <protection hidden="1"/>
    </xf>
    <xf numFmtId="0" fontId="11" fillId="3" borderId="73" xfId="0" applyFont="1" applyFill="1" applyBorder="1" applyAlignment="1" applyProtection="1">
      <alignment horizontal="center" vertical="center"/>
      <protection hidden="1"/>
    </xf>
    <xf numFmtId="0" fontId="11" fillId="3" borderId="65" xfId="0" applyFont="1" applyFill="1" applyBorder="1" applyAlignment="1" applyProtection="1">
      <alignment horizontal="center" vertical="center"/>
      <protection hidden="1"/>
    </xf>
    <xf numFmtId="0" fontId="11" fillId="3" borderId="57" xfId="0" applyFont="1" applyFill="1" applyBorder="1" applyAlignment="1" applyProtection="1">
      <alignment horizontal="center" vertical="center"/>
      <protection hidden="1"/>
    </xf>
    <xf numFmtId="0" fontId="11" fillId="3" borderId="58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3" borderId="0" xfId="0" applyFont="1" applyFill="1" applyAlignment="1" applyProtection="1">
      <protection hidden="1"/>
    </xf>
    <xf numFmtId="0" fontId="7" fillId="3" borderId="0" xfId="0" applyFont="1" applyFill="1" applyProtection="1">
      <protection hidden="1"/>
    </xf>
    <xf numFmtId="0" fontId="7" fillId="3" borderId="73" xfId="0" applyFont="1" applyFill="1" applyBorder="1" applyAlignment="1" applyProtection="1">
      <alignment horizontal="center" vertical="center"/>
      <protection hidden="1"/>
    </xf>
    <xf numFmtId="0" fontId="7" fillId="3" borderId="65" xfId="0" applyFont="1" applyFill="1" applyBorder="1" applyAlignment="1" applyProtection="1">
      <alignment horizontal="center" vertical="center"/>
      <protection hidden="1"/>
    </xf>
    <xf numFmtId="0" fontId="7" fillId="3" borderId="57" xfId="0" applyFont="1" applyFill="1" applyBorder="1" applyAlignment="1" applyProtection="1">
      <alignment horizontal="center" vertical="center"/>
      <protection hidden="1"/>
    </xf>
    <xf numFmtId="0" fontId="7" fillId="3" borderId="58" xfId="0" applyFont="1" applyFill="1" applyBorder="1" applyAlignment="1" applyProtection="1">
      <alignment horizontal="center" vertical="center"/>
      <protection hidden="1"/>
    </xf>
    <xf numFmtId="0" fontId="7" fillId="3" borderId="41" xfId="0" applyFont="1" applyFill="1" applyBorder="1" applyProtection="1">
      <protection locked="0"/>
    </xf>
    <xf numFmtId="0" fontId="7" fillId="3" borderId="47" xfId="0" applyFont="1" applyFill="1" applyBorder="1" applyProtection="1">
      <protection locked="0"/>
    </xf>
    <xf numFmtId="0" fontId="7" fillId="3" borderId="40" xfId="0" applyFont="1" applyFill="1" applyBorder="1" applyAlignment="1" applyProtection="1">
      <alignment horizontal="center" vertical="center"/>
      <protection locked="0"/>
    </xf>
    <xf numFmtId="0" fontId="7" fillId="3" borderId="64" xfId="0" applyFont="1" applyFill="1" applyBorder="1" applyAlignment="1" applyProtection="1">
      <alignment horizontal="center" vertical="center"/>
      <protection locked="0"/>
    </xf>
    <xf numFmtId="0" fontId="7" fillId="3" borderId="41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Protection="1">
      <protection locked="0"/>
    </xf>
    <xf numFmtId="0" fontId="7" fillId="3" borderId="32" xfId="0" applyFont="1" applyFill="1" applyBorder="1" applyProtection="1">
      <protection locked="0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Protection="1">
      <protection locked="0"/>
    </xf>
    <xf numFmtId="0" fontId="7" fillId="3" borderId="37" xfId="0" applyFont="1" applyFill="1" applyBorder="1" applyProtection="1"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0" fontId="7" fillId="3" borderId="44" xfId="0" applyFont="1" applyFill="1" applyBorder="1" applyProtection="1">
      <protection locked="0"/>
    </xf>
    <xf numFmtId="0" fontId="7" fillId="3" borderId="62" xfId="0" applyFont="1" applyFill="1" applyBorder="1" applyProtection="1">
      <protection locked="0"/>
    </xf>
    <xf numFmtId="0" fontId="7" fillId="3" borderId="43" xfId="0" applyFont="1" applyFill="1" applyBorder="1" applyAlignment="1" applyProtection="1">
      <alignment horizontal="center" vertical="center"/>
      <protection locked="0"/>
    </xf>
    <xf numFmtId="0" fontId="7" fillId="3" borderId="63" xfId="0" applyFont="1" applyFill="1" applyBorder="1" applyAlignment="1" applyProtection="1">
      <alignment horizontal="center" vertical="center"/>
      <protection locked="0"/>
    </xf>
    <xf numFmtId="0" fontId="7" fillId="3" borderId="44" xfId="0" applyFont="1" applyFill="1" applyBorder="1" applyAlignment="1" applyProtection="1">
      <alignment horizontal="center" vertical="center"/>
      <protection locked="0"/>
    </xf>
    <xf numFmtId="0" fontId="22" fillId="3" borderId="100" xfId="0" applyFont="1" applyFill="1" applyBorder="1" applyAlignment="1" applyProtection="1">
      <alignment horizontal="center" vertical="center" wrapText="1"/>
      <protection hidden="1"/>
    </xf>
    <xf numFmtId="0" fontId="11" fillId="3" borderId="105" xfId="0" applyFont="1" applyFill="1" applyBorder="1" applyAlignment="1" applyProtection="1">
      <alignment horizontal="center" vertical="center" wrapText="1"/>
      <protection hidden="1"/>
    </xf>
    <xf numFmtId="0" fontId="7" fillId="3" borderId="106" xfId="0" applyFont="1" applyFill="1" applyBorder="1" applyAlignment="1" applyProtection="1">
      <alignment horizontal="center" vertical="center"/>
      <protection hidden="1"/>
    </xf>
    <xf numFmtId="0" fontId="7" fillId="3" borderId="102" xfId="0" applyFont="1" applyFill="1" applyBorder="1" applyAlignment="1" applyProtection="1">
      <alignment horizontal="center" vertical="center"/>
      <protection hidden="1"/>
    </xf>
    <xf numFmtId="0" fontId="7" fillId="3" borderId="107" xfId="0" applyFont="1" applyFill="1" applyBorder="1" applyAlignment="1" applyProtection="1">
      <alignment horizontal="center" vertical="center"/>
      <protection hidden="1"/>
    </xf>
    <xf numFmtId="0" fontId="7" fillId="3" borderId="108" xfId="1" applyFont="1" applyFill="1" applyBorder="1" applyAlignment="1" applyProtection="1">
      <alignment horizontal="center" vertical="center"/>
      <protection hidden="1"/>
    </xf>
    <xf numFmtId="0" fontId="7" fillId="3" borderId="95" xfId="1" applyFont="1" applyFill="1" applyBorder="1" applyAlignment="1" applyProtection="1">
      <alignment horizontal="center" vertical="center"/>
      <protection hidden="1"/>
    </xf>
    <xf numFmtId="0" fontId="7" fillId="3" borderId="23" xfId="1" applyFont="1" applyFill="1" applyBorder="1" applyAlignment="1" applyProtection="1">
      <alignment horizontal="center" vertical="center"/>
      <protection hidden="1"/>
    </xf>
    <xf numFmtId="0" fontId="7" fillId="3" borderId="21" xfId="1" applyFont="1" applyFill="1" applyBorder="1" applyAlignment="1" applyProtection="1">
      <alignment horizontal="center" vertical="center"/>
      <protection hidden="1"/>
    </xf>
    <xf numFmtId="0" fontId="7" fillId="3" borderId="105" xfId="0" applyFont="1" applyFill="1" applyBorder="1" applyAlignment="1" applyProtection="1">
      <alignment horizontal="center" vertical="center" wrapText="1"/>
      <protection hidden="1"/>
    </xf>
    <xf numFmtId="0" fontId="7" fillId="3" borderId="55" xfId="0" applyFont="1" applyFill="1" applyBorder="1" applyAlignment="1" applyProtection="1">
      <alignment horizontal="center" vertical="center" wrapText="1"/>
      <protection hidden="1"/>
    </xf>
    <xf numFmtId="0" fontId="12" fillId="3" borderId="94" xfId="0" applyFont="1" applyFill="1" applyBorder="1" applyAlignment="1" applyProtection="1">
      <alignment horizontal="center" vertical="center" wrapText="1"/>
      <protection hidden="1"/>
    </xf>
    <xf numFmtId="0" fontId="9" fillId="3" borderId="93" xfId="1" applyFont="1" applyFill="1" applyBorder="1" applyAlignment="1" applyProtection="1">
      <alignment horizontal="center" vertical="center"/>
      <protection hidden="1"/>
    </xf>
    <xf numFmtId="0" fontId="7" fillId="3" borderId="102" xfId="1" applyFont="1" applyFill="1" applyBorder="1" applyAlignment="1" applyProtection="1">
      <alignment horizontal="center" vertical="center"/>
      <protection hidden="1"/>
    </xf>
    <xf numFmtId="0" fontId="24" fillId="2" borderId="111" xfId="0" applyFont="1" applyFill="1" applyBorder="1" applyAlignment="1" applyProtection="1">
      <alignment horizontal="center" vertical="center" wrapText="1"/>
      <protection hidden="1"/>
    </xf>
    <xf numFmtId="0" fontId="24" fillId="2" borderId="118" xfId="0" applyFont="1" applyFill="1" applyBorder="1" applyAlignment="1" applyProtection="1">
      <alignment horizontal="center" vertical="center" wrapText="1"/>
      <protection locked="0"/>
    </xf>
    <xf numFmtId="0" fontId="24" fillId="2" borderId="11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6" fillId="3" borderId="0" xfId="0" applyFont="1" applyFill="1" applyBorder="1" applyAlignment="1" applyProtection="1">
      <alignment horizontal="center" vertical="center"/>
      <protection locked="0"/>
    </xf>
    <xf numFmtId="0" fontId="7" fillId="3" borderId="123" xfId="1" applyFont="1" applyFill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10" fillId="3" borderId="96" xfId="0" applyFont="1" applyFill="1" applyBorder="1" applyAlignment="1" applyProtection="1">
      <alignment horizontal="center" vertical="center" wrapText="1"/>
      <protection hidden="1"/>
    </xf>
    <xf numFmtId="0" fontId="10" fillId="3" borderId="104" xfId="0" applyFont="1" applyFill="1" applyBorder="1" applyAlignment="1" applyProtection="1">
      <alignment horizontal="center" vertical="center" wrapText="1"/>
      <protection hidden="1"/>
    </xf>
    <xf numFmtId="0" fontId="10" fillId="3" borderId="91" xfId="0" applyFont="1" applyFill="1" applyBorder="1" applyAlignment="1" applyProtection="1">
      <alignment horizontal="center" vertical="center" wrapText="1"/>
      <protection hidden="1"/>
    </xf>
    <xf numFmtId="0" fontId="10" fillId="3" borderId="92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10" fillId="3" borderId="56" xfId="0" applyFont="1" applyFill="1" applyBorder="1" applyAlignment="1" applyProtection="1">
      <alignment horizontal="center" vertical="center" wrapText="1"/>
      <protection hidden="1"/>
    </xf>
    <xf numFmtId="0" fontId="10" fillId="3" borderId="109" xfId="0" applyFont="1" applyFill="1" applyBorder="1" applyAlignment="1" applyProtection="1">
      <alignment horizontal="center" vertical="center" wrapText="1"/>
      <protection hidden="1"/>
    </xf>
    <xf numFmtId="0" fontId="10" fillId="3" borderId="55" xfId="0" applyFont="1" applyFill="1" applyBorder="1" applyAlignment="1" applyProtection="1">
      <alignment horizontal="center" vertical="center" wrapText="1"/>
      <protection hidden="1"/>
    </xf>
    <xf numFmtId="0" fontId="13" fillId="2" borderId="1" xfId="0" applyFont="1" applyFill="1" applyBorder="1" applyAlignment="1" applyProtection="1">
      <alignment horizontal="center" vertical="center" textRotation="90" wrapText="1"/>
      <protection hidden="1"/>
    </xf>
    <xf numFmtId="0" fontId="13" fillId="2" borderId="2" xfId="0" applyFont="1" applyFill="1" applyBorder="1" applyAlignment="1" applyProtection="1">
      <alignment horizontal="center" vertical="center" textRotation="90" wrapText="1"/>
      <protection hidden="1"/>
    </xf>
    <xf numFmtId="0" fontId="13" fillId="2" borderId="16" xfId="0" applyFont="1" applyFill="1" applyBorder="1" applyAlignment="1" applyProtection="1">
      <alignment horizontal="center" vertical="center" textRotation="90" wrapText="1"/>
      <protection hidden="1"/>
    </xf>
    <xf numFmtId="0" fontId="13" fillId="2" borderId="0" xfId="0" applyFont="1" applyFill="1" applyBorder="1" applyAlignment="1" applyProtection="1">
      <alignment horizontal="center" vertical="center" textRotation="90" wrapText="1"/>
      <protection hidden="1"/>
    </xf>
    <xf numFmtId="0" fontId="13" fillId="2" borderId="3" xfId="0" applyFont="1" applyFill="1" applyBorder="1" applyAlignment="1" applyProtection="1">
      <alignment horizontal="center" vertical="center" textRotation="90" wrapText="1"/>
      <protection hidden="1"/>
    </xf>
    <xf numFmtId="0" fontId="13" fillId="2" borderId="4" xfId="0" applyFont="1" applyFill="1" applyBorder="1" applyAlignment="1" applyProtection="1">
      <alignment horizontal="center" vertical="center" textRotation="90" wrapText="1"/>
      <protection hidden="1"/>
    </xf>
    <xf numFmtId="0" fontId="20" fillId="2" borderId="5" xfId="0" applyFont="1" applyFill="1" applyBorder="1" applyAlignment="1" applyProtection="1">
      <alignment horizontal="center" vertical="center" textRotation="90" wrapText="1"/>
      <protection hidden="1"/>
    </xf>
    <xf numFmtId="0" fontId="20" fillId="2" borderId="17" xfId="0" applyFont="1" applyFill="1" applyBorder="1" applyAlignment="1" applyProtection="1">
      <alignment horizontal="center" vertical="center" textRotation="90" wrapText="1"/>
      <protection hidden="1"/>
    </xf>
    <xf numFmtId="0" fontId="20" fillId="2" borderId="6" xfId="0" applyFont="1" applyFill="1" applyBorder="1" applyAlignment="1" applyProtection="1">
      <alignment horizontal="center" vertical="center" textRotation="90" wrapTex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01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4" fillId="3" borderId="102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4" fillId="3" borderId="19" xfId="0" applyFont="1" applyFill="1" applyBorder="1" applyAlignment="1" applyProtection="1">
      <alignment horizontal="center" vertical="center"/>
      <protection hidden="1"/>
    </xf>
    <xf numFmtId="0" fontId="4" fillId="3" borderId="103" xfId="0" applyFont="1" applyFill="1" applyBorder="1" applyAlignment="1" applyProtection="1">
      <alignment horizontal="center" vertical="center"/>
      <protection hidden="1"/>
    </xf>
    <xf numFmtId="0" fontId="4" fillId="3" borderId="8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right" vertical="center"/>
      <protection hidden="1"/>
    </xf>
    <xf numFmtId="0" fontId="21" fillId="3" borderId="8" xfId="0" applyFont="1" applyFill="1" applyBorder="1" applyAlignment="1" applyProtection="1">
      <alignment horizontal="left" vertical="center"/>
      <protection locked="0"/>
    </xf>
    <xf numFmtId="0" fontId="21" fillId="3" borderId="20" xfId="0" applyFont="1" applyFill="1" applyBorder="1" applyAlignment="1" applyProtection="1">
      <alignment horizontal="left" vertical="center"/>
      <protection locked="0"/>
    </xf>
    <xf numFmtId="0" fontId="11" fillId="3" borderId="35" xfId="0" applyFont="1" applyFill="1" applyBorder="1" applyAlignment="1" applyProtection="1">
      <alignment horizontal="center" vertical="center" wrapText="1"/>
      <protection hidden="1"/>
    </xf>
    <xf numFmtId="0" fontId="11" fillId="3" borderId="36" xfId="0" applyFont="1" applyFill="1" applyBorder="1" applyAlignment="1" applyProtection="1">
      <alignment horizontal="center" vertical="center" wrapText="1"/>
      <protection hidden="1"/>
    </xf>
    <xf numFmtId="0" fontId="7" fillId="3" borderId="40" xfId="0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0" fontId="7" fillId="3" borderId="43" xfId="0" applyFont="1" applyFill="1" applyBorder="1" applyAlignment="1" applyProtection="1">
      <alignment horizontal="center" vertical="center" wrapText="1"/>
      <protection locked="0"/>
    </xf>
    <xf numFmtId="0" fontId="11" fillId="3" borderId="68" xfId="0" applyFont="1" applyFill="1" applyBorder="1" applyAlignment="1" applyProtection="1">
      <alignment horizontal="center" vertical="center" wrapText="1"/>
      <protection locked="0"/>
    </xf>
    <xf numFmtId="0" fontId="11" fillId="3" borderId="30" xfId="0" applyFont="1" applyFill="1" applyBorder="1" applyAlignment="1" applyProtection="1">
      <alignment horizontal="center" vertical="center" wrapText="1"/>
      <protection locked="0"/>
    </xf>
    <xf numFmtId="0" fontId="11" fillId="3" borderId="53" xfId="0" applyFont="1" applyFill="1" applyBorder="1" applyAlignment="1" applyProtection="1">
      <alignment horizontal="center" vertical="center" wrapText="1"/>
      <protection locked="0"/>
    </xf>
    <xf numFmtId="0" fontId="7" fillId="3" borderId="68" xfId="0" applyFont="1" applyFill="1" applyBorder="1" applyAlignment="1" applyProtection="1">
      <alignment horizontal="center" vertical="center" wrapText="1"/>
      <protection locked="0"/>
    </xf>
    <xf numFmtId="0" fontId="7" fillId="3" borderId="30" xfId="0" applyFont="1" applyFill="1" applyBorder="1" applyAlignment="1" applyProtection="1">
      <alignment horizontal="center" vertical="center" wrapText="1"/>
      <protection locked="0"/>
    </xf>
    <xf numFmtId="0" fontId="7" fillId="3" borderId="53" xfId="0" applyFont="1" applyFill="1" applyBorder="1" applyAlignment="1" applyProtection="1">
      <alignment horizontal="center" vertical="center" wrapText="1"/>
      <protection locked="0"/>
    </xf>
    <xf numFmtId="0" fontId="8" fillId="3" borderId="55" xfId="0" applyFont="1" applyFill="1" applyBorder="1" applyAlignment="1" applyProtection="1">
      <alignment horizontal="right" vertical="center"/>
      <protection hidden="1"/>
    </xf>
    <xf numFmtId="0" fontId="8" fillId="3" borderId="56" xfId="0" applyFont="1" applyFill="1" applyBorder="1" applyAlignment="1" applyProtection="1">
      <alignment horizontal="right" vertical="center"/>
      <protection hidden="1"/>
    </xf>
    <xf numFmtId="0" fontId="8" fillId="3" borderId="73" xfId="0" applyFont="1" applyFill="1" applyBorder="1" applyAlignment="1" applyProtection="1">
      <alignment horizontal="right" vertical="center"/>
      <protection hidden="1"/>
    </xf>
    <xf numFmtId="0" fontId="8" fillId="3" borderId="57" xfId="0" applyFont="1" applyFill="1" applyBorder="1" applyAlignment="1" applyProtection="1">
      <alignment horizontal="right" vertical="center"/>
      <protection hidden="1"/>
    </xf>
    <xf numFmtId="0" fontId="8" fillId="3" borderId="58" xfId="0" applyFont="1" applyFill="1" applyBorder="1" applyAlignment="1" applyProtection="1">
      <alignment horizontal="right" vertical="center"/>
      <protection hidden="1"/>
    </xf>
    <xf numFmtId="0" fontId="7" fillId="3" borderId="56" xfId="0" applyFont="1" applyFill="1" applyBorder="1" applyAlignment="1" applyProtection="1">
      <alignment horizontal="center"/>
      <protection hidden="1"/>
    </xf>
    <xf numFmtId="0" fontId="17" fillId="2" borderId="71" xfId="0" applyFont="1" applyFill="1" applyBorder="1" applyAlignment="1" applyProtection="1">
      <alignment horizontal="center" vertical="center"/>
      <protection locked="0"/>
    </xf>
    <xf numFmtId="0" fontId="7" fillId="3" borderId="67" xfId="0" applyFont="1" applyFill="1" applyBorder="1" applyAlignment="1" applyProtection="1">
      <alignment horizontal="center" vertical="center" wrapText="1"/>
      <protection hidden="1"/>
    </xf>
    <xf numFmtId="0" fontId="7" fillId="3" borderId="70" xfId="0" applyFont="1" applyFill="1" applyBorder="1" applyAlignment="1" applyProtection="1">
      <alignment horizontal="center" vertical="center" wrapText="1"/>
      <protection hidden="1"/>
    </xf>
    <xf numFmtId="0" fontId="7" fillId="3" borderId="72" xfId="0" applyFont="1" applyFill="1" applyBorder="1" applyAlignment="1" applyProtection="1">
      <alignment horizontal="center" vertical="center" wrapText="1"/>
      <protection hidden="1"/>
    </xf>
    <xf numFmtId="0" fontId="11" fillId="3" borderId="68" xfId="0" applyFont="1" applyFill="1" applyBorder="1" applyAlignment="1" applyProtection="1">
      <alignment horizontal="center" vertical="center" wrapText="1"/>
      <protection hidden="1"/>
    </xf>
    <xf numFmtId="0" fontId="11" fillId="3" borderId="30" xfId="0" applyFont="1" applyFill="1" applyBorder="1" applyAlignment="1" applyProtection="1">
      <alignment horizontal="center" vertical="center" wrapText="1"/>
      <protection hidden="1"/>
    </xf>
    <xf numFmtId="0" fontId="11" fillId="3" borderId="53" xfId="0" applyFont="1" applyFill="1" applyBorder="1" applyAlignment="1" applyProtection="1">
      <alignment horizontal="center" vertical="center" wrapText="1"/>
      <protection hidden="1"/>
    </xf>
    <xf numFmtId="0" fontId="7" fillId="3" borderId="69" xfId="0" applyFont="1" applyFill="1" applyBorder="1" applyAlignment="1" applyProtection="1">
      <alignment horizontal="center" vertical="center" wrapText="1"/>
      <protection hidden="1"/>
    </xf>
    <xf numFmtId="0" fontId="7" fillId="3" borderId="71" xfId="0" applyFont="1" applyFill="1" applyBorder="1" applyAlignment="1" applyProtection="1">
      <alignment horizontal="center" vertical="center" wrapText="1"/>
      <protection hidden="1"/>
    </xf>
    <xf numFmtId="0" fontId="7" fillId="3" borderId="54" xfId="0" applyFont="1" applyFill="1" applyBorder="1" applyAlignment="1" applyProtection="1">
      <alignment horizontal="center" vertical="center" wrapText="1"/>
      <protection hidden="1"/>
    </xf>
    <xf numFmtId="0" fontId="9" fillId="3" borderId="40" xfId="0" applyFont="1" applyFill="1" applyBorder="1" applyAlignment="1" applyProtection="1">
      <alignment horizontal="center"/>
      <protection hidden="1"/>
    </xf>
    <xf numFmtId="0" fontId="9" fillId="3" borderId="64" xfId="0" applyFont="1" applyFill="1" applyBorder="1" applyAlignment="1" applyProtection="1">
      <alignment horizontal="center"/>
      <protection hidden="1"/>
    </xf>
    <xf numFmtId="0" fontId="9" fillId="3" borderId="41" xfId="0" applyFont="1" applyFill="1" applyBorder="1" applyAlignment="1" applyProtection="1">
      <alignment horizontal="center"/>
      <protection hidden="1"/>
    </xf>
    <xf numFmtId="0" fontId="9" fillId="3" borderId="42" xfId="0" applyFont="1" applyFill="1" applyBorder="1" applyAlignment="1" applyProtection="1">
      <alignment horizontal="center"/>
      <protection hidden="1"/>
    </xf>
    <xf numFmtId="0" fontId="7" fillId="3" borderId="42" xfId="0" applyFont="1" applyFill="1" applyBorder="1" applyAlignment="1" applyProtection="1">
      <alignment horizontal="center" vertical="center" wrapText="1"/>
      <protection locked="0"/>
    </xf>
    <xf numFmtId="0" fontId="7" fillId="3" borderId="59" xfId="0" applyFont="1" applyFill="1" applyBorder="1" applyAlignment="1" applyProtection="1">
      <alignment horizontal="center" vertical="center" wrapText="1"/>
      <protection locked="0"/>
    </xf>
    <xf numFmtId="0" fontId="7" fillId="3" borderId="45" xfId="0" applyFont="1" applyFill="1" applyBorder="1" applyAlignment="1" applyProtection="1">
      <alignment horizontal="center" vertical="center" wrapText="1"/>
      <protection locked="0"/>
    </xf>
    <xf numFmtId="0" fontId="7" fillId="3" borderId="50" xfId="0" applyFont="1" applyFill="1" applyBorder="1" applyAlignment="1" applyProtection="1">
      <alignment horizontal="center"/>
      <protection hidden="1"/>
    </xf>
    <xf numFmtId="0" fontId="7" fillId="3" borderId="33" xfId="0" applyFont="1" applyFill="1" applyBorder="1" applyAlignment="1" applyProtection="1">
      <alignment horizontal="center"/>
      <protection hidden="1"/>
    </xf>
    <xf numFmtId="0" fontId="7" fillId="3" borderId="28" xfId="0" applyFont="1" applyFill="1" applyBorder="1" applyAlignment="1" applyProtection="1">
      <alignment horizontal="center"/>
      <protection hidden="1"/>
    </xf>
    <xf numFmtId="0" fontId="11" fillId="3" borderId="59" xfId="0" applyFont="1" applyFill="1" applyBorder="1" applyAlignment="1" applyProtection="1">
      <alignment horizontal="center" vertical="center" wrapText="1"/>
      <protection hidden="1"/>
    </xf>
    <xf numFmtId="0" fontId="11" fillId="3" borderId="45" xfId="0" applyFont="1" applyFill="1" applyBorder="1" applyAlignment="1" applyProtection="1">
      <alignment horizontal="center" vertical="center" wrapText="1"/>
      <protection hidden="1"/>
    </xf>
    <xf numFmtId="0" fontId="11" fillId="3" borderId="74" xfId="0" applyFont="1" applyFill="1" applyBorder="1" applyAlignment="1" applyProtection="1">
      <alignment horizontal="center" vertical="center" wrapText="1"/>
      <protection hidden="1"/>
    </xf>
    <xf numFmtId="0" fontId="7" fillId="3" borderId="52" xfId="0" applyFont="1" applyFill="1" applyBorder="1" applyAlignment="1" applyProtection="1">
      <alignment horizontal="center" vertical="center" wrapText="1"/>
      <protection hidden="1"/>
    </xf>
    <xf numFmtId="0" fontId="11" fillId="3" borderId="28" xfId="0" applyFont="1" applyFill="1" applyBorder="1" applyAlignment="1" applyProtection="1">
      <alignment horizontal="center" vertical="center" wrapText="1"/>
      <protection hidden="1"/>
    </xf>
    <xf numFmtId="0" fontId="11" fillId="3" borderId="44" xfId="0" applyFont="1" applyFill="1" applyBorder="1" applyAlignment="1" applyProtection="1">
      <alignment horizontal="center" vertical="center" wrapText="1"/>
      <protection hidden="1"/>
    </xf>
    <xf numFmtId="0" fontId="7" fillId="3" borderId="78" xfId="0" applyFont="1" applyFill="1" applyBorder="1" applyAlignment="1" applyProtection="1">
      <alignment horizontal="center" vertical="center" wrapText="1"/>
      <protection hidden="1"/>
    </xf>
    <xf numFmtId="0" fontId="7" fillId="3" borderId="18" xfId="0" applyFont="1" applyFill="1" applyBorder="1" applyAlignment="1" applyProtection="1">
      <alignment horizontal="center" vertical="center" wrapText="1"/>
      <protection hidden="1"/>
    </xf>
    <xf numFmtId="0" fontId="7" fillId="3" borderId="74" xfId="0" applyFont="1" applyFill="1" applyBorder="1" applyAlignment="1" applyProtection="1">
      <alignment horizontal="center" vertical="center" wrapText="1"/>
      <protection hidden="1"/>
    </xf>
    <xf numFmtId="0" fontId="7" fillId="3" borderId="29" xfId="0" applyFont="1" applyFill="1" applyBorder="1" applyAlignment="1" applyProtection="1">
      <alignment horizontal="center" vertical="center" wrapText="1"/>
      <protection hidden="1"/>
    </xf>
    <xf numFmtId="0" fontId="7" fillId="3" borderId="53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horizontal="center"/>
      <protection hidden="1"/>
    </xf>
    <xf numFmtId="0" fontId="14" fillId="3" borderId="77" xfId="0" applyFont="1" applyFill="1" applyBorder="1" applyAlignment="1" applyProtection="1">
      <alignment horizontal="center" vertical="center"/>
      <protection hidden="1"/>
    </xf>
    <xf numFmtId="0" fontId="14" fillId="3" borderId="66" xfId="0" applyFont="1" applyFill="1" applyBorder="1" applyAlignment="1" applyProtection="1">
      <alignment horizontal="center" vertical="center"/>
      <protection hidden="1"/>
    </xf>
    <xf numFmtId="0" fontId="14" fillId="3" borderId="78" xfId="0" applyFont="1" applyFill="1" applyBorder="1" applyAlignment="1" applyProtection="1">
      <alignment horizontal="center" vertical="center"/>
      <protection hidden="1"/>
    </xf>
    <xf numFmtId="0" fontId="14" fillId="3" borderId="79" xfId="0" applyFont="1" applyFill="1" applyBorder="1" applyAlignment="1" applyProtection="1">
      <alignment horizontal="center" vertical="center"/>
      <protection hidden="1"/>
    </xf>
    <xf numFmtId="0" fontId="14" fillId="3" borderId="80" xfId="0" applyFont="1" applyFill="1" applyBorder="1" applyAlignment="1" applyProtection="1">
      <alignment horizontal="center" vertical="center"/>
      <protection hidden="1"/>
    </xf>
    <xf numFmtId="0" fontId="14" fillId="3" borderId="74" xfId="0" applyFont="1" applyFill="1" applyBorder="1" applyAlignment="1" applyProtection="1">
      <alignment horizontal="center" vertical="center"/>
      <protection hidden="1"/>
    </xf>
    <xf numFmtId="0" fontId="9" fillId="3" borderId="34" xfId="0" applyFont="1" applyFill="1" applyBorder="1" applyAlignment="1" applyProtection="1">
      <alignment horizontal="center"/>
      <protection hidden="1"/>
    </xf>
    <xf numFmtId="0" fontId="9" fillId="3" borderId="51" xfId="0" applyFont="1" applyFill="1" applyBorder="1" applyAlignment="1" applyProtection="1">
      <alignment horizontal="center"/>
      <protection hidden="1"/>
    </xf>
    <xf numFmtId="0" fontId="19" fillId="3" borderId="41" xfId="0" applyFont="1" applyFill="1" applyBorder="1" applyAlignment="1" applyProtection="1">
      <alignment horizontal="center" vertical="center"/>
      <protection hidden="1"/>
    </xf>
    <xf numFmtId="0" fontId="19" fillId="3" borderId="42" xfId="0" applyFont="1" applyFill="1" applyBorder="1" applyAlignment="1" applyProtection="1">
      <alignment horizontal="center" vertical="center"/>
      <protection hidden="1"/>
    </xf>
    <xf numFmtId="0" fontId="15" fillId="3" borderId="62" xfId="0" applyFont="1" applyFill="1" applyBorder="1" applyAlignment="1" applyProtection="1">
      <alignment horizontal="right" vertical="center"/>
      <protection hidden="1"/>
    </xf>
    <xf numFmtId="0" fontId="15" fillId="3" borderId="75" xfId="0" applyFont="1" applyFill="1" applyBorder="1" applyAlignment="1" applyProtection="1">
      <alignment horizontal="right" vertical="center"/>
      <protection hidden="1"/>
    </xf>
    <xf numFmtId="0" fontId="15" fillId="3" borderId="63" xfId="0" applyFont="1" applyFill="1" applyBorder="1" applyAlignment="1" applyProtection="1">
      <alignment horizontal="right" vertical="center"/>
      <protection hidden="1"/>
    </xf>
    <xf numFmtId="0" fontId="15" fillId="3" borderId="62" xfId="0" applyFont="1" applyFill="1" applyBorder="1" applyAlignment="1" applyProtection="1">
      <alignment horizontal="left" vertical="center"/>
      <protection hidden="1"/>
    </xf>
    <xf numFmtId="0" fontId="15" fillId="3" borderId="75" xfId="0" applyFont="1" applyFill="1" applyBorder="1" applyAlignment="1" applyProtection="1">
      <alignment horizontal="left" vertical="center"/>
      <protection hidden="1"/>
    </xf>
    <xf numFmtId="0" fontId="15" fillId="3" borderId="76" xfId="0" applyFont="1" applyFill="1" applyBorder="1" applyAlignment="1" applyProtection="1">
      <alignment horizontal="left" vertical="center"/>
      <protection hidden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18" fillId="3" borderId="62" xfId="0" applyFont="1" applyFill="1" applyBorder="1" applyAlignment="1" applyProtection="1">
      <alignment horizontal="center" vertical="center"/>
      <protection hidden="1"/>
    </xf>
    <xf numFmtId="0" fontId="18" fillId="3" borderId="75" xfId="0" applyFont="1" applyFill="1" applyBorder="1" applyAlignment="1" applyProtection="1">
      <alignment horizontal="center" vertical="center"/>
      <protection hidden="1"/>
    </xf>
    <xf numFmtId="0" fontId="18" fillId="3" borderId="63" xfId="0" applyFont="1" applyFill="1" applyBorder="1" applyAlignment="1" applyProtection="1">
      <alignment horizontal="center" vertical="center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7" fillId="0" borderId="62" xfId="0" applyFont="1" applyBorder="1" applyAlignment="1" applyProtection="1">
      <alignment horizontal="center" vertical="center"/>
      <protection hidden="1"/>
    </xf>
    <xf numFmtId="0" fontId="7" fillId="0" borderId="75" xfId="0" applyFont="1" applyBorder="1" applyAlignment="1" applyProtection="1">
      <alignment horizontal="center" vertical="center"/>
      <protection hidden="1"/>
    </xf>
    <xf numFmtId="0" fontId="7" fillId="0" borderId="63" xfId="0" applyFont="1" applyBorder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center"/>
      <protection hidden="1"/>
    </xf>
    <xf numFmtId="0" fontId="24" fillId="2" borderId="115" xfId="0" applyFont="1" applyFill="1" applyBorder="1" applyAlignment="1" applyProtection="1">
      <alignment horizontal="center" vertical="center" wrapText="1"/>
      <protection locked="0"/>
    </xf>
    <xf numFmtId="0" fontId="24" fillId="2" borderId="116" xfId="0" applyFont="1" applyFill="1" applyBorder="1" applyAlignment="1" applyProtection="1">
      <alignment horizontal="center" vertical="center" wrapText="1"/>
      <protection locked="0"/>
    </xf>
    <xf numFmtId="0" fontId="24" fillId="2" borderId="117" xfId="0" applyFont="1" applyFill="1" applyBorder="1" applyAlignment="1" applyProtection="1">
      <alignment horizontal="center" vertical="center" wrapText="1"/>
      <protection locked="0"/>
    </xf>
    <xf numFmtId="0" fontId="24" fillId="2" borderId="5" xfId="0" applyFont="1" applyFill="1" applyBorder="1" applyAlignment="1" applyProtection="1">
      <alignment horizontal="center" vertical="center" wrapText="1"/>
      <protection locked="0"/>
    </xf>
    <xf numFmtId="0" fontId="24" fillId="2" borderId="17" xfId="0" applyFont="1" applyFill="1" applyBorder="1" applyAlignment="1" applyProtection="1">
      <alignment horizontal="center" vertical="center" wrapText="1"/>
      <protection locked="0"/>
    </xf>
    <xf numFmtId="0" fontId="24" fillId="2" borderId="6" xfId="0" applyFont="1" applyFill="1" applyBorder="1" applyAlignment="1" applyProtection="1">
      <alignment horizontal="center" vertical="center" wrapText="1"/>
      <protection locked="0"/>
    </xf>
    <xf numFmtId="0" fontId="24" fillId="2" borderId="112" xfId="0" applyFont="1" applyFill="1" applyBorder="1" applyAlignment="1" applyProtection="1">
      <alignment horizontal="center" vertical="center" wrapText="1"/>
      <protection hidden="1"/>
    </xf>
    <xf numFmtId="0" fontId="24" fillId="2" borderId="113" xfId="0" applyFont="1" applyFill="1" applyBorder="1" applyAlignment="1" applyProtection="1">
      <alignment horizontal="center" vertical="center" wrapText="1"/>
      <protection hidden="1"/>
    </xf>
    <xf numFmtId="0" fontId="24" fillId="2" borderId="114" xfId="0" applyFont="1" applyFill="1" applyBorder="1" applyAlignment="1" applyProtection="1">
      <alignment horizontal="center" vertical="center" wrapText="1"/>
      <protection hidden="1"/>
    </xf>
    <xf numFmtId="0" fontId="0" fillId="6" borderId="2" xfId="0" applyFill="1" applyBorder="1" applyAlignment="1" applyProtection="1">
      <alignment horizontal="center"/>
      <protection hidden="1"/>
    </xf>
    <xf numFmtId="0" fontId="12" fillId="0" borderId="35" xfId="0" applyFont="1" applyBorder="1" applyAlignment="1" applyProtection="1">
      <alignment horizontal="center" vertical="center" wrapText="1"/>
      <protection hidden="1"/>
    </xf>
    <xf numFmtId="0" fontId="12" fillId="0" borderId="36" xfId="0" applyFont="1" applyBorder="1" applyAlignment="1" applyProtection="1">
      <alignment horizontal="center" vertical="center" wrapText="1"/>
      <protection hidden="1"/>
    </xf>
    <xf numFmtId="0" fontId="20" fillId="5" borderId="0" xfId="0" applyFont="1" applyFill="1" applyBorder="1" applyAlignment="1" applyProtection="1">
      <alignment horizontal="center" vertical="center" wrapText="1"/>
      <protection hidden="1"/>
    </xf>
    <xf numFmtId="0" fontId="20" fillId="5" borderId="17" xfId="0" applyFont="1" applyFill="1" applyBorder="1" applyAlignment="1" applyProtection="1">
      <alignment horizontal="center" vertical="center" wrapText="1"/>
      <protection hidden="1"/>
    </xf>
    <xf numFmtId="0" fontId="25" fillId="2" borderId="112" xfId="0" applyFont="1" applyFill="1" applyBorder="1" applyAlignment="1" applyProtection="1">
      <alignment horizontal="center" vertical="center" wrapText="1"/>
      <protection hidden="1"/>
    </xf>
    <xf numFmtId="0" fontId="25" fillId="2" borderId="114" xfId="0" applyFont="1" applyFill="1" applyBorder="1" applyAlignment="1" applyProtection="1">
      <alignment horizontal="center" vertical="center" wrapText="1"/>
      <protection hidden="1"/>
    </xf>
    <xf numFmtId="0" fontId="26" fillId="2" borderId="5" xfId="0" applyFont="1" applyFill="1" applyBorder="1" applyAlignment="1" applyProtection="1">
      <alignment horizontal="center" vertical="center" wrapText="1"/>
      <protection hidden="1"/>
    </xf>
    <xf numFmtId="0" fontId="26" fillId="2" borderId="6" xfId="0" applyFont="1" applyFill="1" applyBorder="1" applyAlignment="1" applyProtection="1">
      <alignment horizontal="center" vertical="center" wrapText="1"/>
      <protection hidden="1"/>
    </xf>
    <xf numFmtId="0" fontId="25" fillId="2" borderId="119" xfId="0" applyFont="1" applyFill="1" applyBorder="1" applyAlignment="1" applyProtection="1">
      <alignment horizontal="center" vertical="center" wrapText="1"/>
      <protection hidden="1"/>
    </xf>
    <xf numFmtId="0" fontId="25" fillId="2" borderId="120" xfId="0" applyFont="1" applyFill="1" applyBorder="1" applyAlignment="1" applyProtection="1">
      <alignment horizontal="center" vertical="center" wrapText="1"/>
      <protection hidden="1"/>
    </xf>
    <xf numFmtId="0" fontId="7" fillId="0" borderId="64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7" fillId="0" borderId="50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7" fillId="0" borderId="59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27" fillId="7" borderId="55" xfId="0" applyFont="1" applyFill="1" applyBorder="1" applyAlignment="1" applyProtection="1">
      <alignment horizontal="center" vertical="center" wrapText="1"/>
      <protection hidden="1"/>
    </xf>
    <xf numFmtId="0" fontId="27" fillId="7" borderId="56" xfId="0" applyFont="1" applyFill="1" applyBorder="1" applyAlignment="1" applyProtection="1">
      <alignment horizontal="center" vertical="center" wrapText="1"/>
      <protection hidden="1"/>
    </xf>
    <xf numFmtId="0" fontId="27" fillId="7" borderId="109" xfId="0" applyFont="1" applyFill="1" applyBorder="1" applyAlignment="1" applyProtection="1">
      <alignment horizontal="center" vertical="center" wrapText="1"/>
      <protection hidden="1"/>
    </xf>
    <xf numFmtId="0" fontId="7" fillId="0" borderId="50" xfId="0" applyFont="1" applyBorder="1" applyAlignment="1" applyProtection="1">
      <alignment horizontal="right" vertical="center"/>
      <protection hidden="1"/>
    </xf>
    <xf numFmtId="0" fontId="7" fillId="0" borderId="28" xfId="0" applyFont="1" applyBorder="1" applyAlignment="1" applyProtection="1">
      <alignment horizontal="right" vertical="center"/>
      <protection hidden="1"/>
    </xf>
    <xf numFmtId="0" fontId="7" fillId="0" borderId="87" xfId="0" applyFont="1" applyBorder="1" applyAlignment="1" applyProtection="1">
      <alignment horizontal="right"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86" xfId="0" applyFont="1" applyBorder="1" applyAlignment="1" applyProtection="1">
      <alignment horizontal="center" vertical="center"/>
      <protection hidden="1"/>
    </xf>
    <xf numFmtId="164" fontId="7" fillId="0" borderId="46" xfId="0" applyNumberFormat="1" applyFont="1" applyBorder="1" applyAlignment="1" applyProtection="1">
      <alignment horizontal="center" vertical="center"/>
      <protection hidden="1"/>
    </xf>
    <xf numFmtId="164" fontId="7" fillId="0" borderId="0" xfId="0" applyNumberFormat="1" applyFont="1" applyBorder="1" applyAlignment="1" applyProtection="1">
      <alignment horizontal="center" vertical="center"/>
      <protection hidden="1"/>
    </xf>
    <xf numFmtId="164" fontId="7" fillId="0" borderId="83" xfId="0" applyNumberFormat="1" applyFont="1" applyBorder="1" applyAlignment="1" applyProtection="1">
      <alignment horizontal="center" vertical="center"/>
      <protection hidden="1"/>
    </xf>
    <xf numFmtId="0" fontId="9" fillId="0" borderId="48" xfId="0" applyFont="1" applyBorder="1" applyAlignment="1" applyProtection="1">
      <alignment horizontal="left"/>
      <protection hidden="1"/>
    </xf>
    <xf numFmtId="0" fontId="9" fillId="0" borderId="49" xfId="0" applyFont="1" applyBorder="1" applyAlignment="1" applyProtection="1">
      <alignment horizontal="left"/>
      <protection hidden="1"/>
    </xf>
    <xf numFmtId="0" fontId="9" fillId="0" borderId="85" xfId="0" applyFont="1" applyBorder="1" applyAlignment="1" applyProtection="1">
      <alignment horizontal="center"/>
      <protection hidden="1"/>
    </xf>
    <xf numFmtId="0" fontId="9" fillId="0" borderId="48" xfId="0" applyFont="1" applyBorder="1" applyAlignment="1" applyProtection="1">
      <alignment horizontal="center"/>
      <protection hidden="1"/>
    </xf>
    <xf numFmtId="0" fontId="7" fillId="4" borderId="32" xfId="0" applyFont="1" applyFill="1" applyBorder="1" applyAlignment="1" applyProtection="1">
      <alignment horizontal="center" vertical="center"/>
      <protection hidden="1"/>
    </xf>
    <xf numFmtId="0" fontId="7" fillId="4" borderId="34" xfId="0" applyFont="1" applyFill="1" applyBorder="1" applyAlignment="1" applyProtection="1">
      <alignment horizontal="center" vertical="center"/>
      <protection hidden="1"/>
    </xf>
    <xf numFmtId="0" fontId="7" fillId="4" borderId="33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77" xfId="0" applyBorder="1" applyAlignment="1" applyProtection="1">
      <alignment horizontal="center"/>
      <protection hidden="1"/>
    </xf>
    <xf numFmtId="0" fontId="0" fillId="0" borderId="66" xfId="0" applyBorder="1" applyAlignment="1" applyProtection="1">
      <alignment horizontal="center"/>
      <protection hidden="1"/>
    </xf>
    <xf numFmtId="0" fontId="0" fillId="0" borderId="81" xfId="0" applyBorder="1" applyAlignment="1" applyProtection="1">
      <alignment horizontal="center"/>
      <protection hidden="1"/>
    </xf>
    <xf numFmtId="0" fontId="3" fillId="0" borderId="82" xfId="0" applyFont="1" applyFill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80" xfId="0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6" fontId="8" fillId="0" borderId="0" xfId="0" applyNumberFormat="1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right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164" fontId="5" fillId="0" borderId="0" xfId="0" applyNumberFormat="1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horizontal="left" vertical="center"/>
      <protection hidden="1"/>
    </xf>
    <xf numFmtId="0" fontId="8" fillId="0" borderId="51" xfId="0" applyFont="1" applyBorder="1" applyAlignment="1" applyProtection="1">
      <alignment horizontal="left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0" fillId="0" borderId="88" xfId="0" applyBorder="1" applyAlignment="1" applyProtection="1">
      <alignment horizontal="center"/>
      <protection hidden="1"/>
    </xf>
    <xf numFmtId="0" fontId="29" fillId="2" borderId="121" xfId="0" applyFont="1" applyFill="1" applyBorder="1" applyAlignment="1" applyProtection="1">
      <alignment horizontal="center" vertical="center" wrapText="1"/>
      <protection locked="0"/>
    </xf>
    <xf numFmtId="0" fontId="29" fillId="2" borderId="122" xfId="0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Border="1" applyAlignment="1" applyProtection="1">
      <alignment horizontal="center"/>
      <protection hidden="1"/>
    </xf>
    <xf numFmtId="0" fontId="0" fillId="0" borderId="124" xfId="0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C0000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31474</xdr:rowOff>
    </xdr:from>
    <xdr:to>
      <xdr:col>3</xdr:col>
      <xdr:colOff>647700</xdr:colOff>
      <xdr:row>3</xdr:row>
      <xdr:rowOff>171450</xdr:rowOff>
    </xdr:to>
    <xdr:pic>
      <xdr:nvPicPr>
        <xdr:cNvPr id="3" name="Picture 2" descr="images (1)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6" y="107674"/>
          <a:ext cx="1838324" cy="768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33618</xdr:colOff>
      <xdr:row>1</xdr:row>
      <xdr:rowOff>33618</xdr:rowOff>
    </xdr:from>
    <xdr:to>
      <xdr:col>4</xdr:col>
      <xdr:colOff>381001</xdr:colOff>
      <xdr:row>2</xdr:row>
      <xdr:rowOff>515470</xdr:rowOff>
    </xdr:to>
    <xdr:pic>
      <xdr:nvPicPr>
        <xdr:cNvPr id="4" name="Picture 3" descr="images (1)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4971" y="168089"/>
          <a:ext cx="1355912" cy="963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22"/>
  <sheetViews>
    <sheetView tabSelected="1" workbookViewId="0">
      <selection activeCell="E2" sqref="E2:N2"/>
    </sheetView>
  </sheetViews>
  <sheetFormatPr defaultColWidth="0" defaultRowHeight="15" zeroHeight="1"/>
  <cols>
    <col min="1" max="1" width="3.140625" style="36" customWidth="1"/>
    <col min="2" max="2" width="8.140625" style="37" customWidth="1"/>
    <col min="3" max="3" width="10.140625" style="37" customWidth="1"/>
    <col min="4" max="4" width="10.42578125" style="37" bestFit="1" customWidth="1"/>
    <col min="5" max="5" width="13.5703125" style="37" customWidth="1"/>
    <col min="6" max="6" width="13.42578125" style="37" customWidth="1"/>
    <col min="7" max="7" width="12.28515625" style="37" customWidth="1"/>
    <col min="8" max="10" width="13.42578125" style="37" customWidth="1"/>
    <col min="11" max="11" width="12.140625" style="37" customWidth="1"/>
    <col min="12" max="13" width="13.42578125" style="37" customWidth="1"/>
    <col min="14" max="14" width="14.5703125" style="37" customWidth="1"/>
    <col min="15" max="15" width="1" style="36" customWidth="1"/>
    <col min="16" max="16" width="7.28515625" style="1" customWidth="1"/>
    <col min="17" max="17" width="3.42578125" style="1" customWidth="1"/>
    <col min="18" max="18" width="4.7109375" style="1" customWidth="1"/>
    <col min="19" max="19" width="5.28515625" style="1" customWidth="1"/>
    <col min="20" max="20" width="2.140625" style="1" customWidth="1"/>
    <col min="21" max="16384" width="9.140625" style="1" hidden="1"/>
  </cols>
  <sheetData>
    <row r="1" spans="1:20" ht="6" customHeight="1" thickBot="1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6"/>
      <c r="Q1" s="16"/>
      <c r="R1" s="16"/>
      <c r="S1" s="16"/>
      <c r="T1" s="16"/>
    </row>
    <row r="2" spans="1:20" ht="27" customHeight="1">
      <c r="A2" s="116"/>
      <c r="B2" s="139"/>
      <c r="C2" s="140"/>
      <c r="D2" s="141"/>
      <c r="E2" s="123" t="s">
        <v>68</v>
      </c>
      <c r="F2" s="123"/>
      <c r="G2" s="123"/>
      <c r="H2" s="123"/>
      <c r="I2" s="123"/>
      <c r="J2" s="123"/>
      <c r="K2" s="123"/>
      <c r="L2" s="123"/>
      <c r="M2" s="123"/>
      <c r="N2" s="124"/>
      <c r="O2" s="116"/>
      <c r="P2" s="130" t="s">
        <v>12</v>
      </c>
      <c r="Q2" s="131"/>
      <c r="R2" s="131" t="s">
        <v>62</v>
      </c>
      <c r="S2" s="136" t="s">
        <v>61</v>
      </c>
      <c r="T2" s="16"/>
    </row>
    <row r="3" spans="1:20" ht="22.5">
      <c r="A3" s="116"/>
      <c r="B3" s="142"/>
      <c r="C3" s="143"/>
      <c r="D3" s="144"/>
      <c r="E3" s="125" t="s">
        <v>3</v>
      </c>
      <c r="F3" s="125"/>
      <c r="G3" s="125"/>
      <c r="H3" s="125"/>
      <c r="I3" s="125"/>
      <c r="J3" s="125"/>
      <c r="K3" s="125"/>
      <c r="L3" s="125"/>
      <c r="M3" s="125"/>
      <c r="N3" s="126"/>
      <c r="O3" s="116"/>
      <c r="P3" s="132"/>
      <c r="Q3" s="133"/>
      <c r="R3" s="133"/>
      <c r="S3" s="137"/>
      <c r="T3" s="16"/>
    </row>
    <row r="4" spans="1:20" ht="15.75" thickBot="1">
      <c r="A4" s="116"/>
      <c r="B4" s="145"/>
      <c r="C4" s="146"/>
      <c r="D4" s="147"/>
      <c r="E4" s="148" t="s">
        <v>4</v>
      </c>
      <c r="F4" s="148"/>
      <c r="G4" s="148"/>
      <c r="H4" s="148"/>
      <c r="I4" s="148"/>
      <c r="J4" s="148"/>
      <c r="K4" s="148"/>
      <c r="L4" s="148"/>
      <c r="M4" s="149" t="s">
        <v>37</v>
      </c>
      <c r="N4" s="150"/>
      <c r="O4" s="116"/>
      <c r="P4" s="132"/>
      <c r="Q4" s="133"/>
      <c r="R4" s="133"/>
      <c r="S4" s="137"/>
      <c r="T4" s="16"/>
    </row>
    <row r="5" spans="1:20" s="18" customFormat="1" ht="21" customHeight="1" thickBot="1">
      <c r="A5" s="116"/>
      <c r="B5" s="119" t="s">
        <v>6</v>
      </c>
      <c r="C5" s="120"/>
      <c r="D5" s="121"/>
      <c r="E5" s="121"/>
      <c r="F5" s="122"/>
      <c r="G5" s="127" t="s">
        <v>9</v>
      </c>
      <c r="H5" s="127"/>
      <c r="I5" s="127"/>
      <c r="J5" s="128"/>
      <c r="K5" s="129" t="s">
        <v>1</v>
      </c>
      <c r="L5" s="127"/>
      <c r="M5" s="127"/>
      <c r="N5" s="128"/>
      <c r="O5" s="116"/>
      <c r="P5" s="132"/>
      <c r="Q5" s="133"/>
      <c r="R5" s="133"/>
      <c r="S5" s="137"/>
      <c r="T5" s="17"/>
    </row>
    <row r="6" spans="1:20" s="18" customFormat="1" ht="27.75" customHeight="1" thickBot="1">
      <c r="A6" s="116"/>
      <c r="B6" s="104" t="s">
        <v>0</v>
      </c>
      <c r="C6" s="105" t="s">
        <v>63</v>
      </c>
      <c r="D6" s="95" t="s">
        <v>5</v>
      </c>
      <c r="E6" s="20" t="s">
        <v>31</v>
      </c>
      <c r="F6" s="21" t="s">
        <v>7</v>
      </c>
      <c r="G6" s="19" t="s">
        <v>63</v>
      </c>
      <c r="H6" s="103" t="s">
        <v>5</v>
      </c>
      <c r="I6" s="20" t="s">
        <v>30</v>
      </c>
      <c r="J6" s="22" t="s">
        <v>10</v>
      </c>
      <c r="K6" s="19" t="s">
        <v>63</v>
      </c>
      <c r="L6" s="103" t="s">
        <v>5</v>
      </c>
      <c r="M6" s="20" t="s">
        <v>30</v>
      </c>
      <c r="N6" s="94" t="s">
        <v>11</v>
      </c>
      <c r="O6" s="116"/>
      <c r="P6" s="132"/>
      <c r="Q6" s="133"/>
      <c r="R6" s="133"/>
      <c r="S6" s="137"/>
      <c r="T6" s="17"/>
    </row>
    <row r="7" spans="1:20" ht="15.75" customHeight="1">
      <c r="A7" s="116"/>
      <c r="B7" s="23">
        <v>1</v>
      </c>
      <c r="C7" s="100">
        <f>G7+K7</f>
        <v>1000</v>
      </c>
      <c r="D7" s="96">
        <f>H7+L7</f>
        <v>2000</v>
      </c>
      <c r="E7" s="24">
        <f>I7+M7</f>
        <v>3000</v>
      </c>
      <c r="F7" s="25">
        <f>C7+D7+E7</f>
        <v>6000</v>
      </c>
      <c r="G7" s="100">
        <f>'Class Wise Fee Collection Deta '!L107</f>
        <v>500</v>
      </c>
      <c r="H7" s="96">
        <f>'Class Wise Fee Collection Deta '!M107+'Class Wise Fee Collection Deta '!N107</f>
        <v>2000</v>
      </c>
      <c r="I7" s="24">
        <f>'Class Wise Fee Collection Deta '!O107+'Class Wise Fee Collection Deta '!P107</f>
        <v>1000</v>
      </c>
      <c r="J7" s="25">
        <f>G7+H7+I7</f>
        <v>3500</v>
      </c>
      <c r="K7" s="100">
        <f>'Class Wise Fee Collection Deta '!R107</f>
        <v>500</v>
      </c>
      <c r="L7" s="96">
        <f>'Class Wise Fee Collection Deta '!S107</f>
        <v>0</v>
      </c>
      <c r="M7" s="24">
        <f>'Class Wise Fee Collection Deta '!T107</f>
        <v>2000</v>
      </c>
      <c r="N7" s="25">
        <f>K7+L7+M7</f>
        <v>2500</v>
      </c>
      <c r="O7" s="116"/>
      <c r="P7" s="132"/>
      <c r="Q7" s="133"/>
      <c r="R7" s="133"/>
      <c r="S7" s="137"/>
      <c r="T7" s="16"/>
    </row>
    <row r="8" spans="1:20" ht="15.75" customHeight="1">
      <c r="A8" s="116"/>
      <c r="B8" s="26">
        <v>2</v>
      </c>
      <c r="C8" s="101">
        <f t="shared" ref="C8:C18" si="0">G8+K8</f>
        <v>2000</v>
      </c>
      <c r="D8" s="97">
        <f t="shared" ref="D8:D18" si="1">H8+L8</f>
        <v>4000</v>
      </c>
      <c r="E8" s="27">
        <f t="shared" ref="E8:E18" si="2">I8+M8</f>
        <v>6000</v>
      </c>
      <c r="F8" s="28">
        <f t="shared" ref="F8:F18" si="3">C8+D8+E8</f>
        <v>12000</v>
      </c>
      <c r="G8" s="101">
        <f>'Class Wise Fee Collection Deta '!L211</f>
        <v>1000</v>
      </c>
      <c r="H8" s="97">
        <f>'Class Wise Fee Collection Deta '!M211+'Class Wise Fee Collection Deta '!N211</f>
        <v>4000</v>
      </c>
      <c r="I8" s="27">
        <f>'Class Wise Fee Collection Deta '!OP211+'Class Wise Fee Collection Deta '!P211</f>
        <v>0</v>
      </c>
      <c r="J8" s="28">
        <f t="shared" ref="J8:J18" si="4">G8+H8+I8</f>
        <v>5000</v>
      </c>
      <c r="K8" s="101">
        <f>'Class Wise Fee Collection Deta '!R211</f>
        <v>1000</v>
      </c>
      <c r="L8" s="97">
        <f>'Class Wise Fee Collection Deta '!S211</f>
        <v>0</v>
      </c>
      <c r="M8" s="27">
        <f>'Class Wise Fee Collection Deta '!T211</f>
        <v>6000</v>
      </c>
      <c r="N8" s="28">
        <f t="shared" ref="N8:N18" si="5">K8+L8+M8</f>
        <v>7000</v>
      </c>
      <c r="O8" s="116"/>
      <c r="P8" s="132"/>
      <c r="Q8" s="133"/>
      <c r="R8" s="133"/>
      <c r="S8" s="137"/>
      <c r="T8" s="16"/>
    </row>
    <row r="9" spans="1:20" ht="15.75" customHeight="1">
      <c r="A9" s="116"/>
      <c r="B9" s="26">
        <v>3</v>
      </c>
      <c r="C9" s="101">
        <f t="shared" si="0"/>
        <v>3000</v>
      </c>
      <c r="D9" s="97">
        <f t="shared" si="1"/>
        <v>6000</v>
      </c>
      <c r="E9" s="27">
        <f t="shared" si="2"/>
        <v>9000</v>
      </c>
      <c r="F9" s="28">
        <f t="shared" si="3"/>
        <v>18000</v>
      </c>
      <c r="G9" s="101">
        <f>'Class Wise Fee Collection Deta '!L315</f>
        <v>1000</v>
      </c>
      <c r="H9" s="97">
        <f>'Class Wise Fee Collection Deta '!M315+'Class Wise Fee Collection Deta '!N315</f>
        <v>2000</v>
      </c>
      <c r="I9" s="27">
        <f>'Class Wise Fee Collection Deta '!O315+'Class Wise Fee Collection Deta '!P315</f>
        <v>0</v>
      </c>
      <c r="J9" s="28">
        <f>G9+H9+I9</f>
        <v>3000</v>
      </c>
      <c r="K9" s="101">
        <f>'Class Wise Fee Collection Deta '!R315</f>
        <v>2000</v>
      </c>
      <c r="L9" s="97">
        <f>'Class Wise Fee Collection Deta '!S315</f>
        <v>4000</v>
      </c>
      <c r="M9" s="27">
        <f>'Class Wise Fee Collection Deta '!T315</f>
        <v>9000</v>
      </c>
      <c r="N9" s="28">
        <f t="shared" si="5"/>
        <v>15000</v>
      </c>
      <c r="O9" s="116"/>
      <c r="P9" s="132"/>
      <c r="Q9" s="133"/>
      <c r="R9" s="133"/>
      <c r="S9" s="137"/>
      <c r="T9" s="16"/>
    </row>
    <row r="10" spans="1:20" ht="15.75" customHeight="1">
      <c r="A10" s="116"/>
      <c r="B10" s="26">
        <v>4</v>
      </c>
      <c r="C10" s="101">
        <f t="shared" si="0"/>
        <v>4000</v>
      </c>
      <c r="D10" s="97">
        <f t="shared" si="1"/>
        <v>8000</v>
      </c>
      <c r="E10" s="27">
        <f t="shared" si="2"/>
        <v>12000</v>
      </c>
      <c r="F10" s="28">
        <f t="shared" si="3"/>
        <v>24000</v>
      </c>
      <c r="G10" s="101">
        <f>'Class Wise Fee Collection Deta '!L419</f>
        <v>2000</v>
      </c>
      <c r="H10" s="97">
        <f>'Class Wise Fee Collection Deta '!M419+'Class Wise Fee Collection Deta '!N419</f>
        <v>2000</v>
      </c>
      <c r="I10" s="27">
        <f>'Class Wise Fee Collection Deta '!O419+'Class Wise Fee Collection Deta '!P419</f>
        <v>0</v>
      </c>
      <c r="J10" s="28">
        <f t="shared" si="4"/>
        <v>4000</v>
      </c>
      <c r="K10" s="113">
        <f>'Class Wise Fee Collection Deta '!R419</f>
        <v>2000</v>
      </c>
      <c r="L10" s="107">
        <f>'Class Wise Fee Collection Deta '!S419</f>
        <v>6000</v>
      </c>
      <c r="M10" s="107">
        <f>'Class Wise Fee Collection Deta '!T419</f>
        <v>12000</v>
      </c>
      <c r="N10" s="28">
        <f t="shared" si="5"/>
        <v>20000</v>
      </c>
      <c r="O10" s="116"/>
      <c r="P10" s="132"/>
      <c r="Q10" s="133"/>
      <c r="R10" s="133"/>
      <c r="S10" s="137"/>
      <c r="T10" s="16"/>
    </row>
    <row r="11" spans="1:20" ht="15.75" customHeight="1">
      <c r="A11" s="116"/>
      <c r="B11" s="26">
        <v>5</v>
      </c>
      <c r="C11" s="101">
        <f t="shared" si="0"/>
        <v>5000</v>
      </c>
      <c r="D11" s="97">
        <f t="shared" si="1"/>
        <v>10000</v>
      </c>
      <c r="E11" s="27">
        <f t="shared" si="2"/>
        <v>15000</v>
      </c>
      <c r="F11" s="28">
        <f t="shared" si="3"/>
        <v>30000</v>
      </c>
      <c r="G11" s="101">
        <f>'Class Wise Fee Collection Deta '!L523</f>
        <v>2000</v>
      </c>
      <c r="H11" s="97">
        <f>'Class Wise Fee Collection Deta '!M523+'Class Wise Fee Collection Deta '!N523</f>
        <v>10000</v>
      </c>
      <c r="I11" s="27">
        <f>'Class Wise Fee Collection Deta '!O523+'Class Wise Fee Collection Deta '!P523</f>
        <v>0</v>
      </c>
      <c r="J11" s="28">
        <f t="shared" si="4"/>
        <v>12000</v>
      </c>
      <c r="K11" s="101">
        <f>'Class Wise Fee Collection Deta '!R523</f>
        <v>3000</v>
      </c>
      <c r="L11" s="97">
        <f>'Class Wise Fee Collection Deta '!S523</f>
        <v>0</v>
      </c>
      <c r="M11" s="27">
        <f>'Class Wise Fee Collection Deta '!T523</f>
        <v>15000</v>
      </c>
      <c r="N11" s="28">
        <f t="shared" si="5"/>
        <v>18000</v>
      </c>
      <c r="O11" s="116"/>
      <c r="P11" s="132"/>
      <c r="Q11" s="133"/>
      <c r="R11" s="133"/>
      <c r="S11" s="137"/>
      <c r="T11" s="16"/>
    </row>
    <row r="12" spans="1:20" ht="15.75" customHeight="1">
      <c r="A12" s="116"/>
      <c r="B12" s="26">
        <v>6</v>
      </c>
      <c r="C12" s="101">
        <f t="shared" si="0"/>
        <v>6000</v>
      </c>
      <c r="D12" s="97">
        <f t="shared" si="1"/>
        <v>12000</v>
      </c>
      <c r="E12" s="27">
        <f t="shared" si="2"/>
        <v>18000</v>
      </c>
      <c r="F12" s="28">
        <f t="shared" si="3"/>
        <v>36000</v>
      </c>
      <c r="G12" s="101">
        <f>'Class Wise Fee Collection Deta '!L627</f>
        <v>5000</v>
      </c>
      <c r="H12" s="97">
        <f>'Class Wise Fee Collection Deta '!M627+'Class Wise Fee Collection Deta '!N627</f>
        <v>5000</v>
      </c>
      <c r="I12" s="27">
        <f>'Class Wise Fee Collection Deta '!O627+'Class Wise Fee Collection Deta '!P627</f>
        <v>0</v>
      </c>
      <c r="J12" s="28">
        <f t="shared" si="4"/>
        <v>10000</v>
      </c>
      <c r="K12" s="101">
        <f>'Class Wise Fee Collection Deta '!R627</f>
        <v>1000</v>
      </c>
      <c r="L12" s="97">
        <f>'Class Wise Fee Collection Deta '!S627</f>
        <v>7000</v>
      </c>
      <c r="M12" s="27">
        <f>'Class Wise Fee Collection Deta '!T627</f>
        <v>18000</v>
      </c>
      <c r="N12" s="28">
        <f t="shared" si="5"/>
        <v>26000</v>
      </c>
      <c r="O12" s="116"/>
      <c r="P12" s="132"/>
      <c r="Q12" s="133"/>
      <c r="R12" s="133"/>
      <c r="S12" s="137"/>
      <c r="T12" s="16"/>
    </row>
    <row r="13" spans="1:20" ht="15.75" customHeight="1">
      <c r="A13" s="116"/>
      <c r="B13" s="26">
        <v>7</v>
      </c>
      <c r="C13" s="101">
        <f t="shared" si="0"/>
        <v>7000</v>
      </c>
      <c r="D13" s="97">
        <f t="shared" si="1"/>
        <v>14000</v>
      </c>
      <c r="E13" s="27">
        <f t="shared" si="2"/>
        <v>21000</v>
      </c>
      <c r="F13" s="28">
        <f t="shared" si="3"/>
        <v>42000</v>
      </c>
      <c r="G13" s="101">
        <f>'Class Wise Fee Collection Deta '!L731</f>
        <v>7000</v>
      </c>
      <c r="H13" s="97">
        <f>'Class Wise Fee Collection Deta '!M731+'Class Wise Fee Collection Deta '!N731</f>
        <v>7000</v>
      </c>
      <c r="I13" s="27">
        <f>'Class Wise Fee Collection Deta '!O731+'Class Wise Fee Collection Deta '!P731</f>
        <v>0</v>
      </c>
      <c r="J13" s="28">
        <f t="shared" si="4"/>
        <v>14000</v>
      </c>
      <c r="K13" s="101">
        <f>'Class Wise Fee Collection Deta '!R731</f>
        <v>0</v>
      </c>
      <c r="L13" s="97">
        <f>'Class Wise Fee Collection Deta '!S731</f>
        <v>7000</v>
      </c>
      <c r="M13" s="27">
        <f>'Class Wise Fee Collection Deta '!T731</f>
        <v>21000</v>
      </c>
      <c r="N13" s="28">
        <f t="shared" si="5"/>
        <v>28000</v>
      </c>
      <c r="O13" s="116"/>
      <c r="P13" s="132"/>
      <c r="Q13" s="133"/>
      <c r="R13" s="133"/>
      <c r="S13" s="137"/>
      <c r="T13" s="16"/>
    </row>
    <row r="14" spans="1:20" ht="15.75" customHeight="1">
      <c r="A14" s="116"/>
      <c r="B14" s="26">
        <v>8</v>
      </c>
      <c r="C14" s="101">
        <f t="shared" si="0"/>
        <v>8000</v>
      </c>
      <c r="D14" s="97">
        <f t="shared" si="1"/>
        <v>16000</v>
      </c>
      <c r="E14" s="27">
        <f t="shared" si="2"/>
        <v>24000</v>
      </c>
      <c r="F14" s="28">
        <f t="shared" si="3"/>
        <v>48000</v>
      </c>
      <c r="G14" s="101">
        <f>'Class Wise Fee Collection Deta '!L835</f>
        <v>5000</v>
      </c>
      <c r="H14" s="97">
        <f>'Class Wise Fee Collection Deta '!M835+'Class Wise Fee Collection Deta '!N835</f>
        <v>8000</v>
      </c>
      <c r="I14" s="27">
        <f>'Class Wise Fee Collection Deta '!O835+'Class Wise Fee Collection Deta '!P835</f>
        <v>0</v>
      </c>
      <c r="J14" s="28">
        <f t="shared" si="4"/>
        <v>13000</v>
      </c>
      <c r="K14" s="101">
        <f>'Class Wise Fee Collection Deta '!R835</f>
        <v>3000</v>
      </c>
      <c r="L14" s="97">
        <f>'Class Wise Fee Collection Deta '!S835</f>
        <v>8000</v>
      </c>
      <c r="M14" s="27">
        <f>'Class Wise Fee Collection Deta '!T835</f>
        <v>24000</v>
      </c>
      <c r="N14" s="28">
        <f t="shared" si="5"/>
        <v>35000</v>
      </c>
      <c r="O14" s="116"/>
      <c r="P14" s="132"/>
      <c r="Q14" s="133"/>
      <c r="R14" s="133"/>
      <c r="S14" s="137"/>
      <c r="T14" s="16"/>
    </row>
    <row r="15" spans="1:20" ht="15.75" customHeight="1">
      <c r="A15" s="116"/>
      <c r="B15" s="26">
        <v>9</v>
      </c>
      <c r="C15" s="101">
        <f t="shared" si="0"/>
        <v>9000</v>
      </c>
      <c r="D15" s="97">
        <f t="shared" si="1"/>
        <v>18000</v>
      </c>
      <c r="E15" s="27">
        <f t="shared" si="2"/>
        <v>27000</v>
      </c>
      <c r="F15" s="28">
        <f t="shared" si="3"/>
        <v>54000</v>
      </c>
      <c r="G15" s="101">
        <f>'Class Wise Fee Collection Deta '!L939</f>
        <v>5000</v>
      </c>
      <c r="H15" s="97">
        <f>'Class Wise Fee Collection Deta '!M939+'Class Wise Fee Collection Deta '!N939</f>
        <v>2000</v>
      </c>
      <c r="I15" s="27">
        <f>'Class Wise Fee Collection Deta '!O939+'Class Wise Fee Collection Deta '!P939</f>
        <v>0</v>
      </c>
      <c r="J15" s="28">
        <f t="shared" si="4"/>
        <v>7000</v>
      </c>
      <c r="K15" s="101">
        <f>'Class Wise Fee Collection Deta '!R939</f>
        <v>4000</v>
      </c>
      <c r="L15" s="97">
        <f>'Class Wise Fee Collection Deta '!S939</f>
        <v>16000</v>
      </c>
      <c r="M15" s="27">
        <f>'Class Wise Fee Collection Deta '!T939</f>
        <v>27000</v>
      </c>
      <c r="N15" s="28">
        <f t="shared" si="5"/>
        <v>47000</v>
      </c>
      <c r="O15" s="116"/>
      <c r="P15" s="132"/>
      <c r="Q15" s="133"/>
      <c r="R15" s="133"/>
      <c r="S15" s="137"/>
      <c r="T15" s="16"/>
    </row>
    <row r="16" spans="1:20" ht="15.75" customHeight="1">
      <c r="A16" s="116"/>
      <c r="B16" s="26">
        <v>10</v>
      </c>
      <c r="C16" s="101">
        <f t="shared" si="0"/>
        <v>10000</v>
      </c>
      <c r="D16" s="97">
        <f t="shared" si="1"/>
        <v>20000</v>
      </c>
      <c r="E16" s="27">
        <f t="shared" si="2"/>
        <v>30000</v>
      </c>
      <c r="F16" s="28">
        <f t="shared" si="3"/>
        <v>60000</v>
      </c>
      <c r="G16" s="101">
        <f>'Class Wise Fee Collection Deta '!L1043</f>
        <v>5000</v>
      </c>
      <c r="H16" s="97">
        <f>'Class Wise Fee Collection Deta '!M1043+'Class Wise Fee Collection Deta '!N1043</f>
        <v>9000</v>
      </c>
      <c r="I16" s="27">
        <f>'Class Wise Fee Collection Deta '!O1043+'Class Wise Fee Collection Deta '!P1043</f>
        <v>0</v>
      </c>
      <c r="J16" s="28">
        <f t="shared" si="4"/>
        <v>14000</v>
      </c>
      <c r="K16" s="101">
        <f>'Class Wise Fee Collection Deta '!R1043</f>
        <v>5000</v>
      </c>
      <c r="L16" s="97">
        <f>'Class Wise Fee Collection Deta '!S1043</f>
        <v>11000</v>
      </c>
      <c r="M16" s="27">
        <f>'Class Wise Fee Collection Deta '!T1043</f>
        <v>30000</v>
      </c>
      <c r="N16" s="28">
        <f t="shared" si="5"/>
        <v>46000</v>
      </c>
      <c r="O16" s="116"/>
      <c r="P16" s="132"/>
      <c r="Q16" s="133"/>
      <c r="R16" s="133"/>
      <c r="S16" s="137"/>
      <c r="T16" s="16"/>
    </row>
    <row r="17" spans="1:20" ht="15.75" customHeight="1">
      <c r="A17" s="116"/>
      <c r="B17" s="26">
        <v>11</v>
      </c>
      <c r="C17" s="101">
        <f t="shared" si="0"/>
        <v>11000</v>
      </c>
      <c r="D17" s="97">
        <f t="shared" si="1"/>
        <v>22000</v>
      </c>
      <c r="E17" s="27">
        <f t="shared" si="2"/>
        <v>33000</v>
      </c>
      <c r="F17" s="28">
        <f t="shared" si="3"/>
        <v>66000</v>
      </c>
      <c r="G17" s="101">
        <f>'Class Wise Fee Collection Deta '!L1147</f>
        <v>10000</v>
      </c>
      <c r="H17" s="97">
        <f>'Class Wise Fee Collection Deta '!M1147+'Class Wise Fee Collection Deta '!N1147</f>
        <v>11000</v>
      </c>
      <c r="I17" s="27">
        <f>'Class Wise Fee Collection Deta '!O1147+'Class Wise Fee Collection Deta '!P1147</f>
        <v>0</v>
      </c>
      <c r="J17" s="28">
        <f t="shared" si="4"/>
        <v>21000</v>
      </c>
      <c r="K17" s="101">
        <f>'Class Wise Fee Collection Deta '!R1147</f>
        <v>1000</v>
      </c>
      <c r="L17" s="97">
        <f>'Class Wise Fee Collection Deta '!S1147</f>
        <v>11000</v>
      </c>
      <c r="M17" s="27">
        <f>'Class Wise Fee Collection Deta '!T1147</f>
        <v>33000</v>
      </c>
      <c r="N17" s="28">
        <f t="shared" si="5"/>
        <v>45000</v>
      </c>
      <c r="O17" s="116"/>
      <c r="P17" s="132"/>
      <c r="Q17" s="133"/>
      <c r="R17" s="133"/>
      <c r="S17" s="137"/>
      <c r="T17" s="16"/>
    </row>
    <row r="18" spans="1:20" ht="15.75" customHeight="1" thickBot="1">
      <c r="A18" s="116"/>
      <c r="B18" s="29">
        <v>12</v>
      </c>
      <c r="C18" s="102">
        <f t="shared" si="0"/>
        <v>12000</v>
      </c>
      <c r="D18" s="98">
        <f t="shared" si="1"/>
        <v>24000</v>
      </c>
      <c r="E18" s="30">
        <f t="shared" si="2"/>
        <v>48000</v>
      </c>
      <c r="F18" s="31">
        <f t="shared" si="3"/>
        <v>84000</v>
      </c>
      <c r="G18" s="102">
        <f>'Class Wise Fee Collection Deta '!L1251</f>
        <v>0</v>
      </c>
      <c r="H18" s="98">
        <f>'Class Wise Fee Collection Deta '!M1251+'Class Wise Fee Collection Deta '!N1251</f>
        <v>12000</v>
      </c>
      <c r="I18" s="30">
        <f>'Class Wise Fee Collection Deta '!O1251+'Class Wise Fee Collection Deta '!P1251</f>
        <v>0</v>
      </c>
      <c r="J18" s="31">
        <f t="shared" si="4"/>
        <v>12000</v>
      </c>
      <c r="K18" s="102">
        <f>'Class Wise Fee Collection Deta '!R1251</f>
        <v>12000</v>
      </c>
      <c r="L18" s="98">
        <f>'Class Wise Fee Collection Deta '!S1251</f>
        <v>12000</v>
      </c>
      <c r="M18" s="30">
        <f>'Class Wise Fee Collection Deta '!T1251</f>
        <v>48000</v>
      </c>
      <c r="N18" s="31">
        <f t="shared" si="5"/>
        <v>72000</v>
      </c>
      <c r="O18" s="116"/>
      <c r="P18" s="132"/>
      <c r="Q18" s="133"/>
      <c r="R18" s="133"/>
      <c r="S18" s="137"/>
      <c r="T18" s="16"/>
    </row>
    <row r="19" spans="1:20" ht="15.75" customHeight="1" thickBot="1">
      <c r="A19" s="116"/>
      <c r="B19" s="32" t="s">
        <v>2</v>
      </c>
      <c r="C19" s="106">
        <f>SUM(C7:C18)</f>
        <v>78000</v>
      </c>
      <c r="D19" s="99">
        <f t="shared" ref="D19:N19" si="6">SUM(D7:D18)</f>
        <v>156000</v>
      </c>
      <c r="E19" s="34">
        <f t="shared" si="6"/>
        <v>246000</v>
      </c>
      <c r="F19" s="35">
        <f t="shared" si="6"/>
        <v>480000</v>
      </c>
      <c r="G19" s="33">
        <f t="shared" si="6"/>
        <v>43500</v>
      </c>
      <c r="H19" s="99">
        <f t="shared" si="6"/>
        <v>74000</v>
      </c>
      <c r="I19" s="34">
        <f t="shared" si="6"/>
        <v>1000</v>
      </c>
      <c r="J19" s="35">
        <f t="shared" si="6"/>
        <v>118500</v>
      </c>
      <c r="K19" s="33">
        <f t="shared" si="6"/>
        <v>34500</v>
      </c>
      <c r="L19" s="99">
        <f t="shared" si="6"/>
        <v>82000</v>
      </c>
      <c r="M19" s="34">
        <f t="shared" si="6"/>
        <v>245000</v>
      </c>
      <c r="N19" s="35">
        <f t="shared" si="6"/>
        <v>361500</v>
      </c>
      <c r="O19" s="116"/>
      <c r="P19" s="134"/>
      <c r="Q19" s="135"/>
      <c r="R19" s="135"/>
      <c r="S19" s="138"/>
      <c r="T19" s="16"/>
    </row>
    <row r="20" spans="1:20">
      <c r="A20" s="116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6"/>
      <c r="P20" s="16"/>
      <c r="Q20" s="16"/>
      <c r="R20" s="16"/>
      <c r="S20" s="16"/>
      <c r="T20" s="16"/>
    </row>
    <row r="21" spans="1:20" hidden="1"/>
    <row r="22" spans="1:20" hidden="1"/>
  </sheetData>
  <sheetProtection password="C989" sheet="1" objects="1" scenarios="1" formatCells="0" formatColumns="0" formatRows="0" selectLockedCells="1"/>
  <mergeCells count="15">
    <mergeCell ref="P2:Q19"/>
    <mergeCell ref="S2:S19"/>
    <mergeCell ref="R2:R19"/>
    <mergeCell ref="B2:D4"/>
    <mergeCell ref="E4:L4"/>
    <mergeCell ref="M4:N4"/>
    <mergeCell ref="A1:A20"/>
    <mergeCell ref="B1:O1"/>
    <mergeCell ref="O2:O20"/>
    <mergeCell ref="B20:N20"/>
    <mergeCell ref="B5:F5"/>
    <mergeCell ref="E2:N2"/>
    <mergeCell ref="E3:N3"/>
    <mergeCell ref="G5:J5"/>
    <mergeCell ref="K5:N5"/>
  </mergeCells>
  <printOptions horizontalCentered="1" verticalCentered="1"/>
  <pageMargins left="0" right="0" top="0.35433070866141736" bottom="0" header="0" footer="0"/>
  <pageSetup paperSize="9" scale="88" orientation="landscape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1253"/>
  <sheetViews>
    <sheetView showGridLines="0" zoomScale="85" zoomScaleNormal="85" workbookViewId="0">
      <pane xSplit="21" ySplit="6" topLeftCell="V25" activePane="bottomRight" state="frozen"/>
      <selection pane="topRight" activeCell="U1" sqref="U1"/>
      <selection pane="bottomLeft" activeCell="A7" sqref="A7"/>
      <selection pane="bottomRight" activeCell="N26" sqref="N26"/>
    </sheetView>
  </sheetViews>
  <sheetFormatPr defaultColWidth="0" defaultRowHeight="15"/>
  <cols>
    <col min="1" max="1" width="4.42578125" style="69" customWidth="1"/>
    <col min="2" max="2" width="4.42578125" style="69" hidden="1" customWidth="1"/>
    <col min="3" max="3" width="6" style="37" customWidth="1"/>
    <col min="4" max="4" width="9" style="37" customWidth="1"/>
    <col min="5" max="5" width="6.42578125" style="37" customWidth="1"/>
    <col min="6" max="7" width="20.5703125" style="37" customWidth="1"/>
    <col min="8" max="21" width="10" style="37" customWidth="1"/>
    <col min="22" max="22" width="2.85546875" style="1" customWidth="1"/>
    <col min="23" max="16384" width="13.140625" style="1" hidden="1"/>
  </cols>
  <sheetData>
    <row r="1" spans="1:22" ht="10.5" customHeight="1" thickBo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</row>
    <row r="2" spans="1:22" ht="38.25" customHeight="1">
      <c r="A2" s="216"/>
      <c r="B2" s="38"/>
      <c r="C2" s="200"/>
      <c r="D2" s="201"/>
      <c r="E2" s="202"/>
      <c r="F2" s="208" t="str">
        <f>'Navigation and Summary'!E2</f>
        <v>VEER TEJA BAL SADAN SR. SEC. SCHOOL BIRLOKA (NAGAUR)</v>
      </c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9"/>
    </row>
    <row r="3" spans="1:22" ht="44.25" thickBot="1">
      <c r="A3" s="216"/>
      <c r="B3" s="38"/>
      <c r="C3" s="203"/>
      <c r="D3" s="204"/>
      <c r="E3" s="205"/>
      <c r="F3" s="217" t="s">
        <v>24</v>
      </c>
      <c r="G3" s="218"/>
      <c r="H3" s="218"/>
      <c r="I3" s="218"/>
      <c r="J3" s="218"/>
      <c r="K3" s="218"/>
      <c r="L3" s="218"/>
      <c r="M3" s="219"/>
      <c r="N3" s="210" t="s">
        <v>4</v>
      </c>
      <c r="O3" s="211"/>
      <c r="P3" s="211"/>
      <c r="Q3" s="212"/>
      <c r="R3" s="213" t="str">
        <f>'Navigation and Summary'!M4</f>
        <v>2022-23</v>
      </c>
      <c r="S3" s="214"/>
      <c r="T3" s="214"/>
      <c r="U3" s="215"/>
      <c r="V3" s="39"/>
    </row>
    <row r="4" spans="1:22" ht="15" customHeight="1">
      <c r="A4" s="168">
        <v>1</v>
      </c>
      <c r="B4" s="111"/>
      <c r="C4" s="153" t="s">
        <v>17</v>
      </c>
      <c r="D4" s="156" t="s">
        <v>20</v>
      </c>
      <c r="E4" s="156" t="s">
        <v>0</v>
      </c>
      <c r="F4" s="159" t="s">
        <v>13</v>
      </c>
      <c r="G4" s="182" t="s">
        <v>14</v>
      </c>
      <c r="H4" s="169" t="s">
        <v>32</v>
      </c>
      <c r="I4" s="194" t="s">
        <v>5</v>
      </c>
      <c r="J4" s="172" t="s">
        <v>30</v>
      </c>
      <c r="K4" s="175" t="s">
        <v>7</v>
      </c>
      <c r="L4" s="178" t="s">
        <v>15</v>
      </c>
      <c r="M4" s="179"/>
      <c r="N4" s="180"/>
      <c r="O4" s="180"/>
      <c r="P4" s="180"/>
      <c r="Q4" s="181"/>
      <c r="R4" s="206" t="s">
        <v>1</v>
      </c>
      <c r="S4" s="206"/>
      <c r="T4" s="206"/>
      <c r="U4" s="207"/>
      <c r="V4" s="39"/>
    </row>
    <row r="5" spans="1:22" ht="15" customHeight="1">
      <c r="A5" s="168"/>
      <c r="B5" s="112"/>
      <c r="C5" s="154"/>
      <c r="D5" s="157"/>
      <c r="E5" s="157"/>
      <c r="F5" s="160"/>
      <c r="G5" s="183"/>
      <c r="H5" s="170"/>
      <c r="I5" s="195"/>
      <c r="J5" s="173"/>
      <c r="K5" s="176"/>
      <c r="L5" s="185" t="s">
        <v>18</v>
      </c>
      <c r="M5" s="186"/>
      <c r="N5" s="187"/>
      <c r="O5" s="151" t="s">
        <v>30</v>
      </c>
      <c r="P5" s="152"/>
      <c r="Q5" s="188" t="s">
        <v>8</v>
      </c>
      <c r="R5" s="152" t="s">
        <v>32</v>
      </c>
      <c r="S5" s="197" t="s">
        <v>21</v>
      </c>
      <c r="T5" s="192" t="s">
        <v>30</v>
      </c>
      <c r="U5" s="191" t="s">
        <v>2</v>
      </c>
      <c r="V5" s="39"/>
    </row>
    <row r="6" spans="1:22" s="47" customFormat="1" ht="25.5" customHeight="1" thickBot="1">
      <c r="A6" s="168"/>
      <c r="B6" s="112"/>
      <c r="C6" s="155"/>
      <c r="D6" s="158"/>
      <c r="E6" s="158"/>
      <c r="F6" s="161"/>
      <c r="G6" s="184"/>
      <c r="H6" s="171"/>
      <c r="I6" s="196"/>
      <c r="J6" s="174"/>
      <c r="K6" s="177"/>
      <c r="L6" s="44" t="s">
        <v>32</v>
      </c>
      <c r="M6" s="45" t="s">
        <v>16</v>
      </c>
      <c r="N6" s="46" t="s">
        <v>19</v>
      </c>
      <c r="O6" s="45" t="s">
        <v>16</v>
      </c>
      <c r="P6" s="46" t="s">
        <v>19</v>
      </c>
      <c r="Q6" s="189"/>
      <c r="R6" s="190"/>
      <c r="S6" s="198"/>
      <c r="T6" s="193"/>
      <c r="U6" s="177"/>
    </row>
    <row r="7" spans="1:22">
      <c r="A7" s="42">
        <v>1</v>
      </c>
      <c r="B7" s="43">
        <f>C7</f>
        <v>1</v>
      </c>
      <c r="C7" s="48">
        <v>1</v>
      </c>
      <c r="D7" s="78">
        <v>101</v>
      </c>
      <c r="E7" s="49">
        <f>IF(D7&gt;0,A7,0)</f>
        <v>1</v>
      </c>
      <c r="F7" s="74" t="s">
        <v>80</v>
      </c>
      <c r="G7" s="75" t="s">
        <v>81</v>
      </c>
      <c r="H7" s="76">
        <v>1000</v>
      </c>
      <c r="I7" s="77">
        <v>2000</v>
      </c>
      <c r="J7" s="78">
        <v>3000</v>
      </c>
      <c r="K7" s="51">
        <f>H7+I7+J7</f>
        <v>6000</v>
      </c>
      <c r="L7" s="76">
        <v>500</v>
      </c>
      <c r="M7" s="77">
        <v>1000</v>
      </c>
      <c r="N7" s="78">
        <v>1000</v>
      </c>
      <c r="O7" s="78">
        <v>1000</v>
      </c>
      <c r="P7" s="78">
        <v>0</v>
      </c>
      <c r="Q7" s="51">
        <f>L7+M7+N7+O7+P7</f>
        <v>3500</v>
      </c>
      <c r="R7" s="50">
        <f>H7-L7</f>
        <v>500</v>
      </c>
      <c r="S7" s="50">
        <f>I7-M7-N7</f>
        <v>0</v>
      </c>
      <c r="T7" s="49">
        <f>J7-O7-P7</f>
        <v>2000</v>
      </c>
      <c r="U7" s="51">
        <f>R7+S7+T7</f>
        <v>2500</v>
      </c>
    </row>
    <row r="8" spans="1:22">
      <c r="A8" s="42">
        <f t="shared" ref="A8:A68" si="0">A7</f>
        <v>1</v>
      </c>
      <c r="B8" s="43">
        <f>C8</f>
        <v>0</v>
      </c>
      <c r="C8" s="52">
        <f>IF(D8&gt;0,C7+1,0)</f>
        <v>0</v>
      </c>
      <c r="D8" s="83">
        <v>0</v>
      </c>
      <c r="E8" s="53">
        <f t="shared" ref="E8:E71" si="1">IF(D8&gt;0,A8,0)</f>
        <v>0</v>
      </c>
      <c r="F8" s="79"/>
      <c r="G8" s="80"/>
      <c r="H8" s="81">
        <v>0</v>
      </c>
      <c r="I8" s="82">
        <v>0</v>
      </c>
      <c r="J8" s="83">
        <v>0</v>
      </c>
      <c r="K8" s="55">
        <f t="shared" ref="K8:K16" si="2">H8+I8+J8</f>
        <v>0</v>
      </c>
      <c r="L8" s="81">
        <v>0</v>
      </c>
      <c r="M8" s="82">
        <v>0</v>
      </c>
      <c r="N8" s="83">
        <v>0</v>
      </c>
      <c r="O8" s="83"/>
      <c r="P8" s="83">
        <v>0</v>
      </c>
      <c r="Q8" s="55">
        <f t="shared" ref="Q8:Q71" si="3">L8+M8+N8+O8+P8</f>
        <v>0</v>
      </c>
      <c r="R8" s="54">
        <f t="shared" ref="R8:R16" si="4">H8-L8</f>
        <v>0</v>
      </c>
      <c r="S8" s="54">
        <f t="shared" ref="S8:S16" si="5">I8-M8-N8</f>
        <v>0</v>
      </c>
      <c r="T8" s="53">
        <f t="shared" ref="T8:T71" si="6">J8-O8-P8</f>
        <v>0</v>
      </c>
      <c r="U8" s="55">
        <f t="shared" ref="U8:U16" si="7">R8+S8+T8</f>
        <v>0</v>
      </c>
    </row>
    <row r="9" spans="1:22">
      <c r="A9" s="42">
        <f t="shared" si="0"/>
        <v>1</v>
      </c>
      <c r="B9" s="43"/>
      <c r="C9" s="52">
        <f t="shared" ref="C9:C72" si="8">IF(D9&gt;0,C8+1,0)</f>
        <v>0</v>
      </c>
      <c r="D9" s="83">
        <v>0</v>
      </c>
      <c r="E9" s="53">
        <f t="shared" si="1"/>
        <v>0</v>
      </c>
      <c r="F9" s="79"/>
      <c r="G9" s="80"/>
      <c r="H9" s="81">
        <v>0</v>
      </c>
      <c r="I9" s="82">
        <v>0</v>
      </c>
      <c r="J9" s="83">
        <v>0</v>
      </c>
      <c r="K9" s="55">
        <f t="shared" si="2"/>
        <v>0</v>
      </c>
      <c r="L9" s="81">
        <v>0</v>
      </c>
      <c r="M9" s="82">
        <v>0</v>
      </c>
      <c r="N9" s="83">
        <v>0</v>
      </c>
      <c r="O9" s="83"/>
      <c r="P9" s="83">
        <v>0</v>
      </c>
      <c r="Q9" s="55">
        <f t="shared" si="3"/>
        <v>0</v>
      </c>
      <c r="R9" s="54">
        <f t="shared" si="4"/>
        <v>0</v>
      </c>
      <c r="S9" s="54">
        <f t="shared" si="5"/>
        <v>0</v>
      </c>
      <c r="T9" s="53">
        <f t="shared" si="6"/>
        <v>0</v>
      </c>
      <c r="U9" s="55">
        <f t="shared" si="7"/>
        <v>0</v>
      </c>
    </row>
    <row r="10" spans="1:22">
      <c r="A10" s="42">
        <f t="shared" si="0"/>
        <v>1</v>
      </c>
      <c r="B10" s="43"/>
      <c r="C10" s="52">
        <f t="shared" si="8"/>
        <v>0</v>
      </c>
      <c r="D10" s="83">
        <v>0</v>
      </c>
      <c r="E10" s="53">
        <f t="shared" si="1"/>
        <v>0</v>
      </c>
      <c r="F10" s="79"/>
      <c r="G10" s="80"/>
      <c r="H10" s="81">
        <v>0</v>
      </c>
      <c r="I10" s="82">
        <v>0</v>
      </c>
      <c r="J10" s="83">
        <v>0</v>
      </c>
      <c r="K10" s="55">
        <f t="shared" si="2"/>
        <v>0</v>
      </c>
      <c r="L10" s="81">
        <v>0</v>
      </c>
      <c r="M10" s="82">
        <v>0</v>
      </c>
      <c r="N10" s="83">
        <v>0</v>
      </c>
      <c r="O10" s="83"/>
      <c r="P10" s="83">
        <v>0</v>
      </c>
      <c r="Q10" s="55">
        <f t="shared" si="3"/>
        <v>0</v>
      </c>
      <c r="R10" s="54">
        <f t="shared" si="4"/>
        <v>0</v>
      </c>
      <c r="S10" s="54">
        <f t="shared" si="5"/>
        <v>0</v>
      </c>
      <c r="T10" s="53">
        <f t="shared" si="6"/>
        <v>0</v>
      </c>
      <c r="U10" s="55">
        <f t="shared" si="7"/>
        <v>0</v>
      </c>
    </row>
    <row r="11" spans="1:22">
      <c r="A11" s="42">
        <f t="shared" si="0"/>
        <v>1</v>
      </c>
      <c r="B11" s="43"/>
      <c r="C11" s="52">
        <f t="shared" si="8"/>
        <v>0</v>
      </c>
      <c r="D11" s="83">
        <v>0</v>
      </c>
      <c r="E11" s="53">
        <f t="shared" si="1"/>
        <v>0</v>
      </c>
      <c r="F11" s="79"/>
      <c r="G11" s="80"/>
      <c r="H11" s="81">
        <v>0</v>
      </c>
      <c r="I11" s="82">
        <v>0</v>
      </c>
      <c r="J11" s="83">
        <v>0</v>
      </c>
      <c r="K11" s="55">
        <f t="shared" si="2"/>
        <v>0</v>
      </c>
      <c r="L11" s="81">
        <v>0</v>
      </c>
      <c r="M11" s="82">
        <v>0</v>
      </c>
      <c r="N11" s="83">
        <v>0</v>
      </c>
      <c r="O11" s="83"/>
      <c r="P11" s="83">
        <v>0</v>
      </c>
      <c r="Q11" s="55">
        <f t="shared" si="3"/>
        <v>0</v>
      </c>
      <c r="R11" s="54">
        <f t="shared" si="4"/>
        <v>0</v>
      </c>
      <c r="S11" s="54">
        <f t="shared" si="5"/>
        <v>0</v>
      </c>
      <c r="T11" s="53">
        <f t="shared" si="6"/>
        <v>0</v>
      </c>
      <c r="U11" s="55">
        <f t="shared" si="7"/>
        <v>0</v>
      </c>
    </row>
    <row r="12" spans="1:22">
      <c r="A12" s="42">
        <f t="shared" si="0"/>
        <v>1</v>
      </c>
      <c r="B12" s="43"/>
      <c r="C12" s="52">
        <f t="shared" si="8"/>
        <v>0</v>
      </c>
      <c r="D12" s="83">
        <v>0</v>
      </c>
      <c r="E12" s="53">
        <f t="shared" si="1"/>
        <v>0</v>
      </c>
      <c r="F12" s="79"/>
      <c r="G12" s="80"/>
      <c r="H12" s="81">
        <v>0</v>
      </c>
      <c r="I12" s="82">
        <v>0</v>
      </c>
      <c r="J12" s="83">
        <v>0</v>
      </c>
      <c r="K12" s="55">
        <f t="shared" si="2"/>
        <v>0</v>
      </c>
      <c r="L12" s="81">
        <v>0</v>
      </c>
      <c r="M12" s="82">
        <v>0</v>
      </c>
      <c r="N12" s="83">
        <v>0</v>
      </c>
      <c r="O12" s="83"/>
      <c r="P12" s="83">
        <v>0</v>
      </c>
      <c r="Q12" s="55">
        <f t="shared" si="3"/>
        <v>0</v>
      </c>
      <c r="R12" s="54">
        <f t="shared" si="4"/>
        <v>0</v>
      </c>
      <c r="S12" s="54">
        <f t="shared" si="5"/>
        <v>0</v>
      </c>
      <c r="T12" s="53">
        <f t="shared" si="6"/>
        <v>0</v>
      </c>
      <c r="U12" s="55">
        <f t="shared" si="7"/>
        <v>0</v>
      </c>
    </row>
    <row r="13" spans="1:22">
      <c r="A13" s="42">
        <f t="shared" si="0"/>
        <v>1</v>
      </c>
      <c r="B13" s="43"/>
      <c r="C13" s="52">
        <f t="shared" si="8"/>
        <v>0</v>
      </c>
      <c r="D13" s="83">
        <v>0</v>
      </c>
      <c r="E13" s="53">
        <f t="shared" si="1"/>
        <v>0</v>
      </c>
      <c r="F13" s="79"/>
      <c r="G13" s="80"/>
      <c r="H13" s="81">
        <v>0</v>
      </c>
      <c r="I13" s="82">
        <v>0</v>
      </c>
      <c r="J13" s="83">
        <v>0</v>
      </c>
      <c r="K13" s="55">
        <f t="shared" si="2"/>
        <v>0</v>
      </c>
      <c r="L13" s="81">
        <v>0</v>
      </c>
      <c r="M13" s="82">
        <v>0</v>
      </c>
      <c r="N13" s="83">
        <v>0</v>
      </c>
      <c r="O13" s="83"/>
      <c r="P13" s="83">
        <v>0</v>
      </c>
      <c r="Q13" s="55">
        <f t="shared" si="3"/>
        <v>0</v>
      </c>
      <c r="R13" s="54">
        <f t="shared" si="4"/>
        <v>0</v>
      </c>
      <c r="S13" s="54">
        <f t="shared" si="5"/>
        <v>0</v>
      </c>
      <c r="T13" s="53">
        <f t="shared" si="6"/>
        <v>0</v>
      </c>
      <c r="U13" s="55">
        <f t="shared" si="7"/>
        <v>0</v>
      </c>
    </row>
    <row r="14" spans="1:22">
      <c r="A14" s="42">
        <f t="shared" si="0"/>
        <v>1</v>
      </c>
      <c r="B14" s="43"/>
      <c r="C14" s="52">
        <f t="shared" si="8"/>
        <v>0</v>
      </c>
      <c r="D14" s="83">
        <v>0</v>
      </c>
      <c r="E14" s="53">
        <f t="shared" si="1"/>
        <v>0</v>
      </c>
      <c r="F14" s="79"/>
      <c r="G14" s="80"/>
      <c r="H14" s="81">
        <v>0</v>
      </c>
      <c r="I14" s="82">
        <v>0</v>
      </c>
      <c r="J14" s="83">
        <v>0</v>
      </c>
      <c r="K14" s="55">
        <f t="shared" si="2"/>
        <v>0</v>
      </c>
      <c r="L14" s="81">
        <v>0</v>
      </c>
      <c r="M14" s="82">
        <v>0</v>
      </c>
      <c r="N14" s="83">
        <v>0</v>
      </c>
      <c r="O14" s="83"/>
      <c r="P14" s="83">
        <v>0</v>
      </c>
      <c r="Q14" s="55">
        <f t="shared" si="3"/>
        <v>0</v>
      </c>
      <c r="R14" s="54">
        <f>H14-L14</f>
        <v>0</v>
      </c>
      <c r="S14" s="54">
        <f>I14-M14-N14</f>
        <v>0</v>
      </c>
      <c r="T14" s="53">
        <f t="shared" si="6"/>
        <v>0</v>
      </c>
      <c r="U14" s="55">
        <f t="shared" si="7"/>
        <v>0</v>
      </c>
    </row>
    <row r="15" spans="1:22">
      <c r="A15" s="42">
        <f t="shared" si="0"/>
        <v>1</v>
      </c>
      <c r="B15" s="43"/>
      <c r="C15" s="52">
        <f t="shared" si="8"/>
        <v>0</v>
      </c>
      <c r="D15" s="83">
        <v>0</v>
      </c>
      <c r="E15" s="53">
        <f t="shared" si="1"/>
        <v>0</v>
      </c>
      <c r="F15" s="79"/>
      <c r="G15" s="80"/>
      <c r="H15" s="81">
        <v>0</v>
      </c>
      <c r="I15" s="82">
        <v>0</v>
      </c>
      <c r="J15" s="83">
        <v>0</v>
      </c>
      <c r="K15" s="55">
        <f t="shared" si="2"/>
        <v>0</v>
      </c>
      <c r="L15" s="81">
        <v>0</v>
      </c>
      <c r="M15" s="82">
        <v>0</v>
      </c>
      <c r="N15" s="83">
        <v>0</v>
      </c>
      <c r="O15" s="83"/>
      <c r="P15" s="83">
        <v>0</v>
      </c>
      <c r="Q15" s="55">
        <f t="shared" si="3"/>
        <v>0</v>
      </c>
      <c r="R15" s="54">
        <f t="shared" si="4"/>
        <v>0</v>
      </c>
      <c r="S15" s="54">
        <f t="shared" si="5"/>
        <v>0</v>
      </c>
      <c r="T15" s="53">
        <f t="shared" si="6"/>
        <v>0</v>
      </c>
      <c r="U15" s="55">
        <f t="shared" si="7"/>
        <v>0</v>
      </c>
    </row>
    <row r="16" spans="1:22">
      <c r="A16" s="42">
        <f t="shared" si="0"/>
        <v>1</v>
      </c>
      <c r="B16" s="43"/>
      <c r="C16" s="52">
        <f t="shared" si="8"/>
        <v>0</v>
      </c>
      <c r="D16" s="83">
        <v>0</v>
      </c>
      <c r="E16" s="53">
        <f t="shared" si="1"/>
        <v>0</v>
      </c>
      <c r="F16" s="79"/>
      <c r="G16" s="80"/>
      <c r="H16" s="81">
        <v>0</v>
      </c>
      <c r="I16" s="82">
        <v>0</v>
      </c>
      <c r="J16" s="83">
        <v>0</v>
      </c>
      <c r="K16" s="55">
        <f t="shared" si="2"/>
        <v>0</v>
      </c>
      <c r="L16" s="81">
        <v>0</v>
      </c>
      <c r="M16" s="82">
        <v>0</v>
      </c>
      <c r="N16" s="83">
        <v>0</v>
      </c>
      <c r="O16" s="83"/>
      <c r="P16" s="83">
        <v>0</v>
      </c>
      <c r="Q16" s="55">
        <f t="shared" si="3"/>
        <v>0</v>
      </c>
      <c r="R16" s="54">
        <f t="shared" si="4"/>
        <v>0</v>
      </c>
      <c r="S16" s="54">
        <f t="shared" si="5"/>
        <v>0</v>
      </c>
      <c r="T16" s="53">
        <f t="shared" si="6"/>
        <v>0</v>
      </c>
      <c r="U16" s="55">
        <f t="shared" si="7"/>
        <v>0</v>
      </c>
    </row>
    <row r="17" spans="1:21">
      <c r="A17" s="42">
        <f t="shared" si="0"/>
        <v>1</v>
      </c>
      <c r="B17" s="43"/>
      <c r="C17" s="52">
        <f t="shared" si="8"/>
        <v>0</v>
      </c>
      <c r="D17" s="83">
        <v>0</v>
      </c>
      <c r="E17" s="53">
        <f t="shared" si="1"/>
        <v>0</v>
      </c>
      <c r="F17" s="79"/>
      <c r="G17" s="80"/>
      <c r="H17" s="81">
        <v>0</v>
      </c>
      <c r="I17" s="82">
        <v>0</v>
      </c>
      <c r="J17" s="83">
        <v>0</v>
      </c>
      <c r="K17" s="55">
        <f t="shared" ref="K17:K76" si="9">H17+I17+J17</f>
        <v>0</v>
      </c>
      <c r="L17" s="81">
        <v>0</v>
      </c>
      <c r="M17" s="82">
        <v>0</v>
      </c>
      <c r="N17" s="83">
        <v>0</v>
      </c>
      <c r="O17" s="83"/>
      <c r="P17" s="83">
        <v>0</v>
      </c>
      <c r="Q17" s="55">
        <f t="shared" si="3"/>
        <v>0</v>
      </c>
      <c r="R17" s="54">
        <f t="shared" ref="R17:R76" si="10">H17-L17</f>
        <v>0</v>
      </c>
      <c r="S17" s="54">
        <f t="shared" ref="S17:S76" si="11">I17-M17-N17</f>
        <v>0</v>
      </c>
      <c r="T17" s="53">
        <f t="shared" si="6"/>
        <v>0</v>
      </c>
      <c r="U17" s="55">
        <f t="shared" ref="U17:U76" si="12">R17+S17+T17</f>
        <v>0</v>
      </c>
    </row>
    <row r="18" spans="1:21">
      <c r="A18" s="42">
        <f t="shared" si="0"/>
        <v>1</v>
      </c>
      <c r="B18" s="43"/>
      <c r="C18" s="52">
        <f t="shared" si="8"/>
        <v>0</v>
      </c>
      <c r="D18" s="83">
        <v>0</v>
      </c>
      <c r="E18" s="53">
        <f t="shared" si="1"/>
        <v>0</v>
      </c>
      <c r="F18" s="79"/>
      <c r="G18" s="80"/>
      <c r="H18" s="81">
        <v>0</v>
      </c>
      <c r="I18" s="82">
        <v>0</v>
      </c>
      <c r="J18" s="83">
        <v>0</v>
      </c>
      <c r="K18" s="55">
        <f t="shared" si="9"/>
        <v>0</v>
      </c>
      <c r="L18" s="81">
        <v>0</v>
      </c>
      <c r="M18" s="82">
        <v>0</v>
      </c>
      <c r="N18" s="83">
        <v>0</v>
      </c>
      <c r="O18" s="83"/>
      <c r="P18" s="83">
        <v>0</v>
      </c>
      <c r="Q18" s="55">
        <f t="shared" si="3"/>
        <v>0</v>
      </c>
      <c r="R18" s="54">
        <f t="shared" si="10"/>
        <v>0</v>
      </c>
      <c r="S18" s="54">
        <f t="shared" si="11"/>
        <v>0</v>
      </c>
      <c r="T18" s="53">
        <f t="shared" si="6"/>
        <v>0</v>
      </c>
      <c r="U18" s="55">
        <f t="shared" si="12"/>
        <v>0</v>
      </c>
    </row>
    <row r="19" spans="1:21">
      <c r="A19" s="42">
        <f t="shared" si="0"/>
        <v>1</v>
      </c>
      <c r="B19" s="43"/>
      <c r="C19" s="52">
        <f t="shared" si="8"/>
        <v>0</v>
      </c>
      <c r="D19" s="83">
        <v>0</v>
      </c>
      <c r="E19" s="53">
        <f t="shared" si="1"/>
        <v>0</v>
      </c>
      <c r="F19" s="79"/>
      <c r="G19" s="80"/>
      <c r="H19" s="81">
        <v>0</v>
      </c>
      <c r="I19" s="82">
        <v>0</v>
      </c>
      <c r="J19" s="83">
        <v>0</v>
      </c>
      <c r="K19" s="55">
        <f t="shared" si="9"/>
        <v>0</v>
      </c>
      <c r="L19" s="81">
        <v>0</v>
      </c>
      <c r="M19" s="82">
        <v>0</v>
      </c>
      <c r="N19" s="83">
        <v>0</v>
      </c>
      <c r="O19" s="83"/>
      <c r="P19" s="83">
        <v>0</v>
      </c>
      <c r="Q19" s="55">
        <f t="shared" si="3"/>
        <v>0</v>
      </c>
      <c r="R19" s="54">
        <f t="shared" si="10"/>
        <v>0</v>
      </c>
      <c r="S19" s="54">
        <f t="shared" si="11"/>
        <v>0</v>
      </c>
      <c r="T19" s="53">
        <f t="shared" si="6"/>
        <v>0</v>
      </c>
      <c r="U19" s="55">
        <f t="shared" si="12"/>
        <v>0</v>
      </c>
    </row>
    <row r="20" spans="1:21">
      <c r="A20" s="42">
        <f t="shared" si="0"/>
        <v>1</v>
      </c>
      <c r="B20" s="43"/>
      <c r="C20" s="52">
        <f t="shared" si="8"/>
        <v>0</v>
      </c>
      <c r="D20" s="83">
        <v>0</v>
      </c>
      <c r="E20" s="53">
        <f t="shared" si="1"/>
        <v>0</v>
      </c>
      <c r="F20" s="79"/>
      <c r="G20" s="80"/>
      <c r="H20" s="81">
        <v>0</v>
      </c>
      <c r="I20" s="82">
        <v>0</v>
      </c>
      <c r="J20" s="83">
        <v>0</v>
      </c>
      <c r="K20" s="55">
        <f t="shared" si="9"/>
        <v>0</v>
      </c>
      <c r="L20" s="81">
        <v>0</v>
      </c>
      <c r="M20" s="82">
        <v>0</v>
      </c>
      <c r="N20" s="83">
        <v>0</v>
      </c>
      <c r="O20" s="83"/>
      <c r="P20" s="83">
        <v>0</v>
      </c>
      <c r="Q20" s="55">
        <f t="shared" si="3"/>
        <v>0</v>
      </c>
      <c r="R20" s="54">
        <f t="shared" si="10"/>
        <v>0</v>
      </c>
      <c r="S20" s="54">
        <f t="shared" si="11"/>
        <v>0</v>
      </c>
      <c r="T20" s="53">
        <f t="shared" si="6"/>
        <v>0</v>
      </c>
      <c r="U20" s="55">
        <f t="shared" si="12"/>
        <v>0</v>
      </c>
    </row>
    <row r="21" spans="1:21">
      <c r="A21" s="42">
        <f t="shared" si="0"/>
        <v>1</v>
      </c>
      <c r="B21" s="43"/>
      <c r="C21" s="52">
        <f t="shared" si="8"/>
        <v>0</v>
      </c>
      <c r="D21" s="83">
        <v>0</v>
      </c>
      <c r="E21" s="53">
        <f t="shared" si="1"/>
        <v>0</v>
      </c>
      <c r="F21" s="79"/>
      <c r="G21" s="80"/>
      <c r="H21" s="81">
        <v>0</v>
      </c>
      <c r="I21" s="82">
        <v>0</v>
      </c>
      <c r="J21" s="83">
        <v>0</v>
      </c>
      <c r="K21" s="55">
        <f t="shared" si="9"/>
        <v>0</v>
      </c>
      <c r="L21" s="81">
        <v>0</v>
      </c>
      <c r="M21" s="82">
        <v>0</v>
      </c>
      <c r="N21" s="83">
        <v>0</v>
      </c>
      <c r="O21" s="83"/>
      <c r="P21" s="83">
        <v>0</v>
      </c>
      <c r="Q21" s="55">
        <f t="shared" si="3"/>
        <v>0</v>
      </c>
      <c r="R21" s="54">
        <f t="shared" si="10"/>
        <v>0</v>
      </c>
      <c r="S21" s="54">
        <f t="shared" si="11"/>
        <v>0</v>
      </c>
      <c r="T21" s="53">
        <f t="shared" si="6"/>
        <v>0</v>
      </c>
      <c r="U21" s="55">
        <f t="shared" si="12"/>
        <v>0</v>
      </c>
    </row>
    <row r="22" spans="1:21">
      <c r="A22" s="42">
        <f t="shared" si="0"/>
        <v>1</v>
      </c>
      <c r="B22" s="43"/>
      <c r="C22" s="52">
        <f t="shared" si="8"/>
        <v>0</v>
      </c>
      <c r="D22" s="83">
        <v>0</v>
      </c>
      <c r="E22" s="53">
        <f t="shared" si="1"/>
        <v>0</v>
      </c>
      <c r="F22" s="79"/>
      <c r="G22" s="80"/>
      <c r="H22" s="81">
        <v>0</v>
      </c>
      <c r="I22" s="82">
        <v>0</v>
      </c>
      <c r="J22" s="83">
        <v>0</v>
      </c>
      <c r="K22" s="55">
        <f t="shared" si="9"/>
        <v>0</v>
      </c>
      <c r="L22" s="81">
        <v>0</v>
      </c>
      <c r="M22" s="82">
        <v>0</v>
      </c>
      <c r="N22" s="83">
        <v>0</v>
      </c>
      <c r="O22" s="83"/>
      <c r="P22" s="83">
        <v>0</v>
      </c>
      <c r="Q22" s="55">
        <f t="shared" si="3"/>
        <v>0</v>
      </c>
      <c r="R22" s="54">
        <f t="shared" si="10"/>
        <v>0</v>
      </c>
      <c r="S22" s="54">
        <f t="shared" si="11"/>
        <v>0</v>
      </c>
      <c r="T22" s="53">
        <f t="shared" si="6"/>
        <v>0</v>
      </c>
      <c r="U22" s="55">
        <f t="shared" si="12"/>
        <v>0</v>
      </c>
    </row>
    <row r="23" spans="1:21">
      <c r="A23" s="42">
        <f t="shared" si="0"/>
        <v>1</v>
      </c>
      <c r="B23" s="43"/>
      <c r="C23" s="52">
        <f t="shared" si="8"/>
        <v>0</v>
      </c>
      <c r="D23" s="83">
        <v>0</v>
      </c>
      <c r="E23" s="53">
        <f t="shared" si="1"/>
        <v>0</v>
      </c>
      <c r="F23" s="79"/>
      <c r="G23" s="80"/>
      <c r="H23" s="81">
        <v>0</v>
      </c>
      <c r="I23" s="82">
        <v>0</v>
      </c>
      <c r="J23" s="83">
        <v>0</v>
      </c>
      <c r="K23" s="55">
        <f t="shared" si="9"/>
        <v>0</v>
      </c>
      <c r="L23" s="81">
        <v>0</v>
      </c>
      <c r="M23" s="82">
        <v>0</v>
      </c>
      <c r="N23" s="83">
        <v>0</v>
      </c>
      <c r="O23" s="83"/>
      <c r="P23" s="83">
        <v>0</v>
      </c>
      <c r="Q23" s="55">
        <f t="shared" si="3"/>
        <v>0</v>
      </c>
      <c r="R23" s="54">
        <f t="shared" si="10"/>
        <v>0</v>
      </c>
      <c r="S23" s="54">
        <f t="shared" si="11"/>
        <v>0</v>
      </c>
      <c r="T23" s="53">
        <f t="shared" si="6"/>
        <v>0</v>
      </c>
      <c r="U23" s="55">
        <f t="shared" si="12"/>
        <v>0</v>
      </c>
    </row>
    <row r="24" spans="1:21">
      <c r="A24" s="42">
        <f t="shared" si="0"/>
        <v>1</v>
      </c>
      <c r="B24" s="43"/>
      <c r="C24" s="52">
        <f t="shared" si="8"/>
        <v>0</v>
      </c>
      <c r="D24" s="83">
        <v>0</v>
      </c>
      <c r="E24" s="53">
        <f t="shared" si="1"/>
        <v>0</v>
      </c>
      <c r="F24" s="79"/>
      <c r="G24" s="80"/>
      <c r="H24" s="81">
        <v>0</v>
      </c>
      <c r="I24" s="82">
        <v>0</v>
      </c>
      <c r="J24" s="83">
        <v>0</v>
      </c>
      <c r="K24" s="55">
        <f t="shared" si="9"/>
        <v>0</v>
      </c>
      <c r="L24" s="81">
        <v>0</v>
      </c>
      <c r="M24" s="82">
        <v>0</v>
      </c>
      <c r="N24" s="83">
        <v>0</v>
      </c>
      <c r="O24" s="83"/>
      <c r="P24" s="83">
        <v>0</v>
      </c>
      <c r="Q24" s="55">
        <f t="shared" si="3"/>
        <v>0</v>
      </c>
      <c r="R24" s="54">
        <f t="shared" si="10"/>
        <v>0</v>
      </c>
      <c r="S24" s="54">
        <f t="shared" si="11"/>
        <v>0</v>
      </c>
      <c r="T24" s="53">
        <f t="shared" si="6"/>
        <v>0</v>
      </c>
      <c r="U24" s="55">
        <f t="shared" si="12"/>
        <v>0</v>
      </c>
    </row>
    <row r="25" spans="1:21">
      <c r="A25" s="42">
        <f t="shared" si="0"/>
        <v>1</v>
      </c>
      <c r="B25" s="43"/>
      <c r="C25" s="52">
        <f t="shared" si="8"/>
        <v>0</v>
      </c>
      <c r="D25" s="83">
        <v>0</v>
      </c>
      <c r="E25" s="53">
        <f t="shared" si="1"/>
        <v>0</v>
      </c>
      <c r="F25" s="79"/>
      <c r="G25" s="80"/>
      <c r="H25" s="81">
        <v>0</v>
      </c>
      <c r="I25" s="82">
        <v>0</v>
      </c>
      <c r="J25" s="83">
        <v>0</v>
      </c>
      <c r="K25" s="55">
        <f t="shared" si="9"/>
        <v>0</v>
      </c>
      <c r="L25" s="81">
        <v>0</v>
      </c>
      <c r="M25" s="82">
        <v>0</v>
      </c>
      <c r="N25" s="83">
        <v>0</v>
      </c>
      <c r="O25" s="83"/>
      <c r="P25" s="83">
        <v>0</v>
      </c>
      <c r="Q25" s="55">
        <f t="shared" si="3"/>
        <v>0</v>
      </c>
      <c r="R25" s="54">
        <f t="shared" si="10"/>
        <v>0</v>
      </c>
      <c r="S25" s="54">
        <f t="shared" si="11"/>
        <v>0</v>
      </c>
      <c r="T25" s="53">
        <f t="shared" si="6"/>
        <v>0</v>
      </c>
      <c r="U25" s="55">
        <f t="shared" si="12"/>
        <v>0</v>
      </c>
    </row>
    <row r="26" spans="1:21">
      <c r="A26" s="42">
        <f t="shared" si="0"/>
        <v>1</v>
      </c>
      <c r="B26" s="43"/>
      <c r="C26" s="52">
        <f t="shared" si="8"/>
        <v>0</v>
      </c>
      <c r="D26" s="83">
        <v>0</v>
      </c>
      <c r="E26" s="53">
        <f t="shared" si="1"/>
        <v>0</v>
      </c>
      <c r="F26" s="79"/>
      <c r="G26" s="80"/>
      <c r="H26" s="81">
        <v>0</v>
      </c>
      <c r="I26" s="82">
        <v>0</v>
      </c>
      <c r="J26" s="83">
        <v>0</v>
      </c>
      <c r="K26" s="55">
        <f t="shared" si="9"/>
        <v>0</v>
      </c>
      <c r="L26" s="81">
        <v>0</v>
      </c>
      <c r="M26" s="82">
        <v>0</v>
      </c>
      <c r="N26" s="83">
        <v>0</v>
      </c>
      <c r="O26" s="83"/>
      <c r="P26" s="83">
        <v>0</v>
      </c>
      <c r="Q26" s="55">
        <f t="shared" si="3"/>
        <v>0</v>
      </c>
      <c r="R26" s="54">
        <f t="shared" si="10"/>
        <v>0</v>
      </c>
      <c r="S26" s="54">
        <f t="shared" si="11"/>
        <v>0</v>
      </c>
      <c r="T26" s="53">
        <f t="shared" si="6"/>
        <v>0</v>
      </c>
      <c r="U26" s="55">
        <f t="shared" si="12"/>
        <v>0</v>
      </c>
    </row>
    <row r="27" spans="1:21">
      <c r="A27" s="42">
        <f t="shared" si="0"/>
        <v>1</v>
      </c>
      <c r="B27" s="43"/>
      <c r="C27" s="52">
        <f t="shared" si="8"/>
        <v>0</v>
      </c>
      <c r="D27" s="83">
        <v>0</v>
      </c>
      <c r="E27" s="53">
        <f t="shared" si="1"/>
        <v>0</v>
      </c>
      <c r="F27" s="79"/>
      <c r="G27" s="80"/>
      <c r="H27" s="81">
        <v>0</v>
      </c>
      <c r="I27" s="82">
        <v>0</v>
      </c>
      <c r="J27" s="83">
        <v>0</v>
      </c>
      <c r="K27" s="55">
        <f t="shared" si="9"/>
        <v>0</v>
      </c>
      <c r="L27" s="81">
        <v>0</v>
      </c>
      <c r="M27" s="82">
        <v>0</v>
      </c>
      <c r="N27" s="83">
        <v>0</v>
      </c>
      <c r="O27" s="83"/>
      <c r="P27" s="83">
        <v>0</v>
      </c>
      <c r="Q27" s="55">
        <f t="shared" si="3"/>
        <v>0</v>
      </c>
      <c r="R27" s="54">
        <f t="shared" si="10"/>
        <v>0</v>
      </c>
      <c r="S27" s="54">
        <f t="shared" si="11"/>
        <v>0</v>
      </c>
      <c r="T27" s="53">
        <f t="shared" si="6"/>
        <v>0</v>
      </c>
      <c r="U27" s="55">
        <f t="shared" si="12"/>
        <v>0</v>
      </c>
    </row>
    <row r="28" spans="1:21">
      <c r="A28" s="42">
        <f t="shared" si="0"/>
        <v>1</v>
      </c>
      <c r="B28" s="43"/>
      <c r="C28" s="52">
        <f t="shared" si="8"/>
        <v>0</v>
      </c>
      <c r="D28" s="83">
        <v>0</v>
      </c>
      <c r="E28" s="53">
        <f t="shared" si="1"/>
        <v>0</v>
      </c>
      <c r="F28" s="79"/>
      <c r="G28" s="80"/>
      <c r="H28" s="81">
        <v>0</v>
      </c>
      <c r="I28" s="82">
        <v>0</v>
      </c>
      <c r="J28" s="83">
        <v>0</v>
      </c>
      <c r="K28" s="55">
        <f t="shared" si="9"/>
        <v>0</v>
      </c>
      <c r="L28" s="81">
        <v>0</v>
      </c>
      <c r="M28" s="82">
        <v>0</v>
      </c>
      <c r="N28" s="83">
        <v>0</v>
      </c>
      <c r="O28" s="83"/>
      <c r="P28" s="83">
        <v>0</v>
      </c>
      <c r="Q28" s="55">
        <f t="shared" si="3"/>
        <v>0</v>
      </c>
      <c r="R28" s="54">
        <f t="shared" si="10"/>
        <v>0</v>
      </c>
      <c r="S28" s="54">
        <f t="shared" si="11"/>
        <v>0</v>
      </c>
      <c r="T28" s="53">
        <f t="shared" si="6"/>
        <v>0</v>
      </c>
      <c r="U28" s="55">
        <f t="shared" si="12"/>
        <v>0</v>
      </c>
    </row>
    <row r="29" spans="1:21">
      <c r="A29" s="42">
        <f t="shared" si="0"/>
        <v>1</v>
      </c>
      <c r="B29" s="43"/>
      <c r="C29" s="52">
        <f t="shared" si="8"/>
        <v>0</v>
      </c>
      <c r="D29" s="83">
        <v>0</v>
      </c>
      <c r="E29" s="53">
        <f t="shared" si="1"/>
        <v>0</v>
      </c>
      <c r="F29" s="79"/>
      <c r="G29" s="80"/>
      <c r="H29" s="81">
        <v>0</v>
      </c>
      <c r="I29" s="82">
        <v>0</v>
      </c>
      <c r="J29" s="83">
        <v>0</v>
      </c>
      <c r="K29" s="55">
        <f t="shared" si="9"/>
        <v>0</v>
      </c>
      <c r="L29" s="81">
        <v>0</v>
      </c>
      <c r="M29" s="82">
        <v>0</v>
      </c>
      <c r="N29" s="83">
        <v>0</v>
      </c>
      <c r="O29" s="83"/>
      <c r="P29" s="83">
        <v>0</v>
      </c>
      <c r="Q29" s="55">
        <f t="shared" si="3"/>
        <v>0</v>
      </c>
      <c r="R29" s="54">
        <f t="shared" si="10"/>
        <v>0</v>
      </c>
      <c r="S29" s="54">
        <f t="shared" si="11"/>
        <v>0</v>
      </c>
      <c r="T29" s="53">
        <f t="shared" si="6"/>
        <v>0</v>
      </c>
      <c r="U29" s="55">
        <f t="shared" si="12"/>
        <v>0</v>
      </c>
    </row>
    <row r="30" spans="1:21">
      <c r="A30" s="42">
        <f t="shared" si="0"/>
        <v>1</v>
      </c>
      <c r="B30" s="43"/>
      <c r="C30" s="52">
        <f t="shared" si="8"/>
        <v>0</v>
      </c>
      <c r="D30" s="83">
        <v>0</v>
      </c>
      <c r="E30" s="53">
        <f t="shared" si="1"/>
        <v>0</v>
      </c>
      <c r="F30" s="79"/>
      <c r="G30" s="80"/>
      <c r="H30" s="81">
        <v>0</v>
      </c>
      <c r="I30" s="82">
        <v>0</v>
      </c>
      <c r="J30" s="83">
        <v>0</v>
      </c>
      <c r="K30" s="55">
        <f t="shared" si="9"/>
        <v>0</v>
      </c>
      <c r="L30" s="81">
        <v>0</v>
      </c>
      <c r="M30" s="82">
        <v>0</v>
      </c>
      <c r="N30" s="83">
        <v>0</v>
      </c>
      <c r="O30" s="83"/>
      <c r="P30" s="83">
        <v>0</v>
      </c>
      <c r="Q30" s="55">
        <f t="shared" si="3"/>
        <v>0</v>
      </c>
      <c r="R30" s="54">
        <f t="shared" si="10"/>
        <v>0</v>
      </c>
      <c r="S30" s="54">
        <f t="shared" si="11"/>
        <v>0</v>
      </c>
      <c r="T30" s="53">
        <f t="shared" si="6"/>
        <v>0</v>
      </c>
      <c r="U30" s="55">
        <f t="shared" si="12"/>
        <v>0</v>
      </c>
    </row>
    <row r="31" spans="1:21">
      <c r="A31" s="42">
        <f t="shared" si="0"/>
        <v>1</v>
      </c>
      <c r="B31" s="43"/>
      <c r="C31" s="52">
        <f t="shared" si="8"/>
        <v>0</v>
      </c>
      <c r="D31" s="83">
        <v>0</v>
      </c>
      <c r="E31" s="53">
        <f t="shared" si="1"/>
        <v>0</v>
      </c>
      <c r="F31" s="79"/>
      <c r="G31" s="80"/>
      <c r="H31" s="81">
        <v>0</v>
      </c>
      <c r="I31" s="82">
        <v>0</v>
      </c>
      <c r="J31" s="83">
        <v>0</v>
      </c>
      <c r="K31" s="55">
        <f t="shared" si="9"/>
        <v>0</v>
      </c>
      <c r="L31" s="81">
        <v>0</v>
      </c>
      <c r="M31" s="82">
        <v>0</v>
      </c>
      <c r="N31" s="83">
        <v>0</v>
      </c>
      <c r="O31" s="83"/>
      <c r="P31" s="83">
        <v>0</v>
      </c>
      <c r="Q31" s="55">
        <f t="shared" si="3"/>
        <v>0</v>
      </c>
      <c r="R31" s="54">
        <f t="shared" si="10"/>
        <v>0</v>
      </c>
      <c r="S31" s="54">
        <f t="shared" si="11"/>
        <v>0</v>
      </c>
      <c r="T31" s="53">
        <f t="shared" si="6"/>
        <v>0</v>
      </c>
      <c r="U31" s="55">
        <f t="shared" si="12"/>
        <v>0</v>
      </c>
    </row>
    <row r="32" spans="1:21">
      <c r="A32" s="42">
        <f t="shared" si="0"/>
        <v>1</v>
      </c>
      <c r="B32" s="43"/>
      <c r="C32" s="52">
        <f t="shared" si="8"/>
        <v>0</v>
      </c>
      <c r="D32" s="83">
        <v>0</v>
      </c>
      <c r="E32" s="53">
        <f t="shared" si="1"/>
        <v>0</v>
      </c>
      <c r="F32" s="79"/>
      <c r="G32" s="80"/>
      <c r="H32" s="81">
        <v>0</v>
      </c>
      <c r="I32" s="82">
        <v>0</v>
      </c>
      <c r="J32" s="83">
        <v>0</v>
      </c>
      <c r="K32" s="55">
        <f t="shared" si="9"/>
        <v>0</v>
      </c>
      <c r="L32" s="81">
        <v>0</v>
      </c>
      <c r="M32" s="82">
        <v>0</v>
      </c>
      <c r="N32" s="83">
        <v>0</v>
      </c>
      <c r="O32" s="83"/>
      <c r="P32" s="83">
        <v>0</v>
      </c>
      <c r="Q32" s="55">
        <f t="shared" si="3"/>
        <v>0</v>
      </c>
      <c r="R32" s="54">
        <f t="shared" si="10"/>
        <v>0</v>
      </c>
      <c r="S32" s="54">
        <f t="shared" si="11"/>
        <v>0</v>
      </c>
      <c r="T32" s="53">
        <f t="shared" si="6"/>
        <v>0</v>
      </c>
      <c r="U32" s="55">
        <f t="shared" si="12"/>
        <v>0</v>
      </c>
    </row>
    <row r="33" spans="1:21">
      <c r="A33" s="42">
        <f t="shared" si="0"/>
        <v>1</v>
      </c>
      <c r="B33" s="43"/>
      <c r="C33" s="52">
        <f t="shared" si="8"/>
        <v>0</v>
      </c>
      <c r="D33" s="83">
        <v>0</v>
      </c>
      <c r="E33" s="53">
        <f t="shared" si="1"/>
        <v>0</v>
      </c>
      <c r="F33" s="79"/>
      <c r="G33" s="80"/>
      <c r="H33" s="81">
        <v>0</v>
      </c>
      <c r="I33" s="82">
        <v>0</v>
      </c>
      <c r="J33" s="83">
        <v>0</v>
      </c>
      <c r="K33" s="55">
        <f t="shared" si="9"/>
        <v>0</v>
      </c>
      <c r="L33" s="81">
        <v>0</v>
      </c>
      <c r="M33" s="82">
        <v>0</v>
      </c>
      <c r="N33" s="83">
        <v>0</v>
      </c>
      <c r="O33" s="83"/>
      <c r="P33" s="83">
        <v>0</v>
      </c>
      <c r="Q33" s="55">
        <f t="shared" si="3"/>
        <v>0</v>
      </c>
      <c r="R33" s="54">
        <f t="shared" si="10"/>
        <v>0</v>
      </c>
      <c r="S33" s="54">
        <f t="shared" si="11"/>
        <v>0</v>
      </c>
      <c r="T33" s="53">
        <f t="shared" si="6"/>
        <v>0</v>
      </c>
      <c r="U33" s="55">
        <f t="shared" si="12"/>
        <v>0</v>
      </c>
    </row>
    <row r="34" spans="1:21">
      <c r="A34" s="42">
        <f t="shared" si="0"/>
        <v>1</v>
      </c>
      <c r="B34" s="43"/>
      <c r="C34" s="52">
        <f t="shared" si="8"/>
        <v>0</v>
      </c>
      <c r="D34" s="83">
        <v>0</v>
      </c>
      <c r="E34" s="53">
        <f t="shared" si="1"/>
        <v>0</v>
      </c>
      <c r="F34" s="79"/>
      <c r="G34" s="80"/>
      <c r="H34" s="81">
        <v>0</v>
      </c>
      <c r="I34" s="82">
        <v>0</v>
      </c>
      <c r="J34" s="83">
        <v>0</v>
      </c>
      <c r="K34" s="55">
        <f t="shared" si="9"/>
        <v>0</v>
      </c>
      <c r="L34" s="81">
        <v>0</v>
      </c>
      <c r="M34" s="82">
        <v>0</v>
      </c>
      <c r="N34" s="83">
        <v>0</v>
      </c>
      <c r="O34" s="83"/>
      <c r="P34" s="83">
        <v>0</v>
      </c>
      <c r="Q34" s="55">
        <f t="shared" si="3"/>
        <v>0</v>
      </c>
      <c r="R34" s="54">
        <f t="shared" si="10"/>
        <v>0</v>
      </c>
      <c r="S34" s="54">
        <f t="shared" si="11"/>
        <v>0</v>
      </c>
      <c r="T34" s="53">
        <f t="shared" si="6"/>
        <v>0</v>
      </c>
      <c r="U34" s="55">
        <f t="shared" si="12"/>
        <v>0</v>
      </c>
    </row>
    <row r="35" spans="1:21">
      <c r="A35" s="42">
        <f t="shared" si="0"/>
        <v>1</v>
      </c>
      <c r="B35" s="43"/>
      <c r="C35" s="52">
        <f t="shared" si="8"/>
        <v>0</v>
      </c>
      <c r="D35" s="83">
        <v>0</v>
      </c>
      <c r="E35" s="53">
        <f t="shared" si="1"/>
        <v>0</v>
      </c>
      <c r="F35" s="79"/>
      <c r="G35" s="80"/>
      <c r="H35" s="81">
        <v>0</v>
      </c>
      <c r="I35" s="82">
        <v>0</v>
      </c>
      <c r="J35" s="83">
        <v>0</v>
      </c>
      <c r="K35" s="55">
        <f t="shared" si="9"/>
        <v>0</v>
      </c>
      <c r="L35" s="81">
        <v>0</v>
      </c>
      <c r="M35" s="82">
        <v>0</v>
      </c>
      <c r="N35" s="83">
        <v>0</v>
      </c>
      <c r="O35" s="83"/>
      <c r="P35" s="83">
        <v>0</v>
      </c>
      <c r="Q35" s="55">
        <f t="shared" si="3"/>
        <v>0</v>
      </c>
      <c r="R35" s="54">
        <f t="shared" si="10"/>
        <v>0</v>
      </c>
      <c r="S35" s="54">
        <f t="shared" si="11"/>
        <v>0</v>
      </c>
      <c r="T35" s="53">
        <f t="shared" si="6"/>
        <v>0</v>
      </c>
      <c r="U35" s="55">
        <f t="shared" si="12"/>
        <v>0</v>
      </c>
    </row>
    <row r="36" spans="1:21">
      <c r="A36" s="42">
        <f t="shared" si="0"/>
        <v>1</v>
      </c>
      <c r="B36" s="43"/>
      <c r="C36" s="52">
        <f t="shared" si="8"/>
        <v>0</v>
      </c>
      <c r="D36" s="83">
        <v>0</v>
      </c>
      <c r="E36" s="53">
        <f t="shared" si="1"/>
        <v>0</v>
      </c>
      <c r="F36" s="79"/>
      <c r="G36" s="80"/>
      <c r="H36" s="81">
        <v>0</v>
      </c>
      <c r="I36" s="82">
        <v>0</v>
      </c>
      <c r="J36" s="83">
        <v>0</v>
      </c>
      <c r="K36" s="55">
        <f t="shared" si="9"/>
        <v>0</v>
      </c>
      <c r="L36" s="81">
        <v>0</v>
      </c>
      <c r="M36" s="82">
        <v>0</v>
      </c>
      <c r="N36" s="83">
        <v>0</v>
      </c>
      <c r="O36" s="83"/>
      <c r="P36" s="83">
        <v>0</v>
      </c>
      <c r="Q36" s="55">
        <f t="shared" si="3"/>
        <v>0</v>
      </c>
      <c r="R36" s="54">
        <f t="shared" si="10"/>
        <v>0</v>
      </c>
      <c r="S36" s="54">
        <f t="shared" si="11"/>
        <v>0</v>
      </c>
      <c r="T36" s="53">
        <f t="shared" si="6"/>
        <v>0</v>
      </c>
      <c r="U36" s="55">
        <f t="shared" si="12"/>
        <v>0</v>
      </c>
    </row>
    <row r="37" spans="1:21">
      <c r="A37" s="42">
        <f t="shared" si="0"/>
        <v>1</v>
      </c>
      <c r="B37" s="43"/>
      <c r="C37" s="52">
        <f t="shared" si="8"/>
        <v>0</v>
      </c>
      <c r="D37" s="83">
        <v>0</v>
      </c>
      <c r="E37" s="53">
        <f t="shared" si="1"/>
        <v>0</v>
      </c>
      <c r="F37" s="79"/>
      <c r="G37" s="80"/>
      <c r="H37" s="81">
        <v>0</v>
      </c>
      <c r="I37" s="82">
        <v>0</v>
      </c>
      <c r="J37" s="83">
        <v>0</v>
      </c>
      <c r="K37" s="55">
        <f t="shared" si="9"/>
        <v>0</v>
      </c>
      <c r="L37" s="81">
        <v>0</v>
      </c>
      <c r="M37" s="82">
        <v>0</v>
      </c>
      <c r="N37" s="83">
        <v>0</v>
      </c>
      <c r="O37" s="83"/>
      <c r="P37" s="83">
        <v>0</v>
      </c>
      <c r="Q37" s="55">
        <f t="shared" si="3"/>
        <v>0</v>
      </c>
      <c r="R37" s="54">
        <f t="shared" si="10"/>
        <v>0</v>
      </c>
      <c r="S37" s="54">
        <f t="shared" si="11"/>
        <v>0</v>
      </c>
      <c r="T37" s="53">
        <f t="shared" si="6"/>
        <v>0</v>
      </c>
      <c r="U37" s="55">
        <f t="shared" si="12"/>
        <v>0</v>
      </c>
    </row>
    <row r="38" spans="1:21">
      <c r="A38" s="42">
        <f t="shared" si="0"/>
        <v>1</v>
      </c>
      <c r="B38" s="43"/>
      <c r="C38" s="52">
        <f t="shared" si="8"/>
        <v>0</v>
      </c>
      <c r="D38" s="83">
        <v>0</v>
      </c>
      <c r="E38" s="53">
        <f t="shared" si="1"/>
        <v>0</v>
      </c>
      <c r="F38" s="79"/>
      <c r="G38" s="80"/>
      <c r="H38" s="81">
        <v>0</v>
      </c>
      <c r="I38" s="82">
        <v>0</v>
      </c>
      <c r="J38" s="83">
        <v>0</v>
      </c>
      <c r="K38" s="55">
        <f t="shared" si="9"/>
        <v>0</v>
      </c>
      <c r="L38" s="81">
        <v>0</v>
      </c>
      <c r="M38" s="82">
        <v>0</v>
      </c>
      <c r="N38" s="83">
        <v>0</v>
      </c>
      <c r="O38" s="83"/>
      <c r="P38" s="83">
        <v>0</v>
      </c>
      <c r="Q38" s="55">
        <f t="shared" si="3"/>
        <v>0</v>
      </c>
      <c r="R38" s="54">
        <f t="shared" si="10"/>
        <v>0</v>
      </c>
      <c r="S38" s="54">
        <f t="shared" si="11"/>
        <v>0</v>
      </c>
      <c r="T38" s="53">
        <f t="shared" si="6"/>
        <v>0</v>
      </c>
      <c r="U38" s="55">
        <f t="shared" si="12"/>
        <v>0</v>
      </c>
    </row>
    <row r="39" spans="1:21">
      <c r="A39" s="42">
        <f t="shared" si="0"/>
        <v>1</v>
      </c>
      <c r="B39" s="43"/>
      <c r="C39" s="52">
        <f t="shared" si="8"/>
        <v>0</v>
      </c>
      <c r="D39" s="83">
        <v>0</v>
      </c>
      <c r="E39" s="53">
        <f t="shared" si="1"/>
        <v>0</v>
      </c>
      <c r="F39" s="79"/>
      <c r="G39" s="80"/>
      <c r="H39" s="81">
        <v>0</v>
      </c>
      <c r="I39" s="82">
        <v>0</v>
      </c>
      <c r="J39" s="83">
        <v>0</v>
      </c>
      <c r="K39" s="55">
        <f t="shared" si="9"/>
        <v>0</v>
      </c>
      <c r="L39" s="81">
        <v>0</v>
      </c>
      <c r="M39" s="82">
        <v>0</v>
      </c>
      <c r="N39" s="83">
        <v>0</v>
      </c>
      <c r="O39" s="83"/>
      <c r="P39" s="83">
        <v>0</v>
      </c>
      <c r="Q39" s="55">
        <f t="shared" si="3"/>
        <v>0</v>
      </c>
      <c r="R39" s="54">
        <f t="shared" si="10"/>
        <v>0</v>
      </c>
      <c r="S39" s="54">
        <f t="shared" si="11"/>
        <v>0</v>
      </c>
      <c r="T39" s="53">
        <f t="shared" si="6"/>
        <v>0</v>
      </c>
      <c r="U39" s="55">
        <f t="shared" si="12"/>
        <v>0</v>
      </c>
    </row>
    <row r="40" spans="1:21">
      <c r="A40" s="42">
        <f t="shared" si="0"/>
        <v>1</v>
      </c>
      <c r="B40" s="43"/>
      <c r="C40" s="52">
        <f t="shared" si="8"/>
        <v>0</v>
      </c>
      <c r="D40" s="83">
        <v>0</v>
      </c>
      <c r="E40" s="53">
        <f t="shared" si="1"/>
        <v>0</v>
      </c>
      <c r="F40" s="79"/>
      <c r="G40" s="80"/>
      <c r="H40" s="81">
        <v>0</v>
      </c>
      <c r="I40" s="82">
        <v>0</v>
      </c>
      <c r="J40" s="83">
        <v>0</v>
      </c>
      <c r="K40" s="55">
        <f t="shared" si="9"/>
        <v>0</v>
      </c>
      <c r="L40" s="81">
        <v>0</v>
      </c>
      <c r="M40" s="82">
        <v>0</v>
      </c>
      <c r="N40" s="83">
        <v>0</v>
      </c>
      <c r="O40" s="83"/>
      <c r="P40" s="83">
        <v>0</v>
      </c>
      <c r="Q40" s="55">
        <f t="shared" si="3"/>
        <v>0</v>
      </c>
      <c r="R40" s="54">
        <f t="shared" si="10"/>
        <v>0</v>
      </c>
      <c r="S40" s="54">
        <f t="shared" si="11"/>
        <v>0</v>
      </c>
      <c r="T40" s="53">
        <f t="shared" si="6"/>
        <v>0</v>
      </c>
      <c r="U40" s="55">
        <f t="shared" si="12"/>
        <v>0</v>
      </c>
    </row>
    <row r="41" spans="1:21">
      <c r="A41" s="42">
        <f t="shared" si="0"/>
        <v>1</v>
      </c>
      <c r="B41" s="43"/>
      <c r="C41" s="52">
        <f t="shared" si="8"/>
        <v>0</v>
      </c>
      <c r="D41" s="83">
        <v>0</v>
      </c>
      <c r="E41" s="53">
        <f t="shared" si="1"/>
        <v>0</v>
      </c>
      <c r="F41" s="79"/>
      <c r="G41" s="80"/>
      <c r="H41" s="81">
        <v>0</v>
      </c>
      <c r="I41" s="82">
        <v>0</v>
      </c>
      <c r="J41" s="83">
        <v>0</v>
      </c>
      <c r="K41" s="55">
        <f t="shared" si="9"/>
        <v>0</v>
      </c>
      <c r="L41" s="81">
        <v>0</v>
      </c>
      <c r="M41" s="82">
        <v>0</v>
      </c>
      <c r="N41" s="83">
        <v>0</v>
      </c>
      <c r="O41" s="83"/>
      <c r="P41" s="83">
        <v>0</v>
      </c>
      <c r="Q41" s="55">
        <f t="shared" si="3"/>
        <v>0</v>
      </c>
      <c r="R41" s="54">
        <f t="shared" si="10"/>
        <v>0</v>
      </c>
      <c r="S41" s="54">
        <f t="shared" si="11"/>
        <v>0</v>
      </c>
      <c r="T41" s="53">
        <f t="shared" si="6"/>
        <v>0</v>
      </c>
      <c r="U41" s="55">
        <f t="shared" si="12"/>
        <v>0</v>
      </c>
    </row>
    <row r="42" spans="1:21">
      <c r="A42" s="42">
        <f t="shared" si="0"/>
        <v>1</v>
      </c>
      <c r="B42" s="43"/>
      <c r="C42" s="52">
        <f t="shared" si="8"/>
        <v>0</v>
      </c>
      <c r="D42" s="83">
        <v>0</v>
      </c>
      <c r="E42" s="53">
        <f t="shared" si="1"/>
        <v>0</v>
      </c>
      <c r="F42" s="79"/>
      <c r="G42" s="80"/>
      <c r="H42" s="81">
        <v>0</v>
      </c>
      <c r="I42" s="82">
        <v>0</v>
      </c>
      <c r="J42" s="83">
        <v>0</v>
      </c>
      <c r="K42" s="55">
        <f t="shared" si="9"/>
        <v>0</v>
      </c>
      <c r="L42" s="81">
        <v>0</v>
      </c>
      <c r="M42" s="82">
        <v>0</v>
      </c>
      <c r="N42" s="83">
        <v>0</v>
      </c>
      <c r="O42" s="83"/>
      <c r="P42" s="83">
        <v>0</v>
      </c>
      <c r="Q42" s="55">
        <f t="shared" si="3"/>
        <v>0</v>
      </c>
      <c r="R42" s="54">
        <f t="shared" si="10"/>
        <v>0</v>
      </c>
      <c r="S42" s="54">
        <f t="shared" si="11"/>
        <v>0</v>
      </c>
      <c r="T42" s="53">
        <f t="shared" si="6"/>
        <v>0</v>
      </c>
      <c r="U42" s="55">
        <f t="shared" si="12"/>
        <v>0</v>
      </c>
    </row>
    <row r="43" spans="1:21">
      <c r="A43" s="42">
        <f t="shared" si="0"/>
        <v>1</v>
      </c>
      <c r="B43" s="43"/>
      <c r="C43" s="52">
        <f t="shared" si="8"/>
        <v>0</v>
      </c>
      <c r="D43" s="83">
        <v>0</v>
      </c>
      <c r="E43" s="53">
        <f t="shared" si="1"/>
        <v>0</v>
      </c>
      <c r="F43" s="79"/>
      <c r="G43" s="80"/>
      <c r="H43" s="81">
        <v>0</v>
      </c>
      <c r="I43" s="82">
        <v>0</v>
      </c>
      <c r="J43" s="83">
        <v>0</v>
      </c>
      <c r="K43" s="55">
        <f t="shared" si="9"/>
        <v>0</v>
      </c>
      <c r="L43" s="81">
        <v>0</v>
      </c>
      <c r="M43" s="82">
        <v>0</v>
      </c>
      <c r="N43" s="83">
        <v>0</v>
      </c>
      <c r="O43" s="83"/>
      <c r="P43" s="83">
        <v>0</v>
      </c>
      <c r="Q43" s="55">
        <f t="shared" si="3"/>
        <v>0</v>
      </c>
      <c r="R43" s="54">
        <f t="shared" si="10"/>
        <v>0</v>
      </c>
      <c r="S43" s="54">
        <f t="shared" si="11"/>
        <v>0</v>
      </c>
      <c r="T43" s="53">
        <f t="shared" si="6"/>
        <v>0</v>
      </c>
      <c r="U43" s="55">
        <f t="shared" si="12"/>
        <v>0</v>
      </c>
    </row>
    <row r="44" spans="1:21">
      <c r="A44" s="42">
        <f t="shared" si="0"/>
        <v>1</v>
      </c>
      <c r="B44" s="43"/>
      <c r="C44" s="52">
        <f t="shared" si="8"/>
        <v>0</v>
      </c>
      <c r="D44" s="83">
        <v>0</v>
      </c>
      <c r="E44" s="53">
        <f t="shared" si="1"/>
        <v>0</v>
      </c>
      <c r="F44" s="79"/>
      <c r="G44" s="80"/>
      <c r="H44" s="81">
        <v>0</v>
      </c>
      <c r="I44" s="82">
        <v>0</v>
      </c>
      <c r="J44" s="83">
        <v>0</v>
      </c>
      <c r="K44" s="55">
        <f t="shared" si="9"/>
        <v>0</v>
      </c>
      <c r="L44" s="81">
        <v>0</v>
      </c>
      <c r="M44" s="82">
        <v>0</v>
      </c>
      <c r="N44" s="83">
        <v>0</v>
      </c>
      <c r="O44" s="83"/>
      <c r="P44" s="83">
        <v>0</v>
      </c>
      <c r="Q44" s="55">
        <f t="shared" si="3"/>
        <v>0</v>
      </c>
      <c r="R44" s="54">
        <f t="shared" si="10"/>
        <v>0</v>
      </c>
      <c r="S44" s="54">
        <f t="shared" si="11"/>
        <v>0</v>
      </c>
      <c r="T44" s="53">
        <f t="shared" si="6"/>
        <v>0</v>
      </c>
      <c r="U44" s="55">
        <f t="shared" si="12"/>
        <v>0</v>
      </c>
    </row>
    <row r="45" spans="1:21">
      <c r="A45" s="42">
        <f t="shared" si="0"/>
        <v>1</v>
      </c>
      <c r="B45" s="43"/>
      <c r="C45" s="52">
        <f t="shared" si="8"/>
        <v>0</v>
      </c>
      <c r="D45" s="83">
        <v>0</v>
      </c>
      <c r="E45" s="53">
        <f t="shared" si="1"/>
        <v>0</v>
      </c>
      <c r="F45" s="79"/>
      <c r="G45" s="80"/>
      <c r="H45" s="81">
        <v>0</v>
      </c>
      <c r="I45" s="82">
        <v>0</v>
      </c>
      <c r="J45" s="83">
        <v>0</v>
      </c>
      <c r="K45" s="55">
        <f t="shared" si="9"/>
        <v>0</v>
      </c>
      <c r="L45" s="81">
        <v>0</v>
      </c>
      <c r="M45" s="82">
        <v>0</v>
      </c>
      <c r="N45" s="83">
        <v>0</v>
      </c>
      <c r="O45" s="83"/>
      <c r="P45" s="83">
        <v>0</v>
      </c>
      <c r="Q45" s="55">
        <f t="shared" si="3"/>
        <v>0</v>
      </c>
      <c r="R45" s="54">
        <f t="shared" si="10"/>
        <v>0</v>
      </c>
      <c r="S45" s="54">
        <f t="shared" si="11"/>
        <v>0</v>
      </c>
      <c r="T45" s="53">
        <f t="shared" si="6"/>
        <v>0</v>
      </c>
      <c r="U45" s="55">
        <f t="shared" si="12"/>
        <v>0</v>
      </c>
    </row>
    <row r="46" spans="1:21">
      <c r="A46" s="42">
        <f t="shared" si="0"/>
        <v>1</v>
      </c>
      <c r="B46" s="43"/>
      <c r="C46" s="52">
        <f t="shared" si="8"/>
        <v>0</v>
      </c>
      <c r="D46" s="83">
        <v>0</v>
      </c>
      <c r="E46" s="53">
        <f t="shared" si="1"/>
        <v>0</v>
      </c>
      <c r="F46" s="79"/>
      <c r="G46" s="80"/>
      <c r="H46" s="81">
        <v>0</v>
      </c>
      <c r="I46" s="82">
        <v>0</v>
      </c>
      <c r="J46" s="83">
        <v>0</v>
      </c>
      <c r="K46" s="55">
        <f t="shared" si="9"/>
        <v>0</v>
      </c>
      <c r="L46" s="81">
        <v>0</v>
      </c>
      <c r="M46" s="82">
        <v>0</v>
      </c>
      <c r="N46" s="83">
        <v>0</v>
      </c>
      <c r="O46" s="83"/>
      <c r="P46" s="83">
        <v>0</v>
      </c>
      <c r="Q46" s="55">
        <f t="shared" si="3"/>
        <v>0</v>
      </c>
      <c r="R46" s="54">
        <f t="shared" si="10"/>
        <v>0</v>
      </c>
      <c r="S46" s="54">
        <f t="shared" si="11"/>
        <v>0</v>
      </c>
      <c r="T46" s="53">
        <f t="shared" si="6"/>
        <v>0</v>
      </c>
      <c r="U46" s="55">
        <f t="shared" si="12"/>
        <v>0</v>
      </c>
    </row>
    <row r="47" spans="1:21">
      <c r="A47" s="42">
        <f t="shared" si="0"/>
        <v>1</v>
      </c>
      <c r="B47" s="43"/>
      <c r="C47" s="52">
        <f t="shared" si="8"/>
        <v>0</v>
      </c>
      <c r="D47" s="83">
        <v>0</v>
      </c>
      <c r="E47" s="56">
        <f t="shared" si="1"/>
        <v>0</v>
      </c>
      <c r="F47" s="84"/>
      <c r="G47" s="85"/>
      <c r="H47" s="86">
        <v>0</v>
      </c>
      <c r="I47" s="87">
        <v>0</v>
      </c>
      <c r="J47" s="88">
        <v>0</v>
      </c>
      <c r="K47" s="58">
        <f t="shared" si="9"/>
        <v>0</v>
      </c>
      <c r="L47" s="86">
        <v>0</v>
      </c>
      <c r="M47" s="87">
        <v>0</v>
      </c>
      <c r="N47" s="88">
        <v>0</v>
      </c>
      <c r="O47" s="88"/>
      <c r="P47" s="88">
        <v>0</v>
      </c>
      <c r="Q47" s="58">
        <f t="shared" si="3"/>
        <v>0</v>
      </c>
      <c r="R47" s="57">
        <f t="shared" si="10"/>
        <v>0</v>
      </c>
      <c r="S47" s="57">
        <f t="shared" si="11"/>
        <v>0</v>
      </c>
      <c r="T47" s="56">
        <f t="shared" si="6"/>
        <v>0</v>
      </c>
      <c r="U47" s="58">
        <f t="shared" si="12"/>
        <v>0</v>
      </c>
    </row>
    <row r="48" spans="1:21">
      <c r="A48" s="42">
        <f t="shared" si="0"/>
        <v>1</v>
      </c>
      <c r="B48" s="43"/>
      <c r="C48" s="52">
        <f t="shared" si="8"/>
        <v>0</v>
      </c>
      <c r="D48" s="83">
        <v>0</v>
      </c>
      <c r="E48" s="53">
        <f t="shared" si="1"/>
        <v>0</v>
      </c>
      <c r="F48" s="79"/>
      <c r="G48" s="80"/>
      <c r="H48" s="81">
        <v>0</v>
      </c>
      <c r="I48" s="82">
        <v>0</v>
      </c>
      <c r="J48" s="83">
        <v>0</v>
      </c>
      <c r="K48" s="55">
        <f t="shared" si="9"/>
        <v>0</v>
      </c>
      <c r="L48" s="81">
        <v>0</v>
      </c>
      <c r="M48" s="82">
        <v>0</v>
      </c>
      <c r="N48" s="83">
        <v>0</v>
      </c>
      <c r="O48" s="83"/>
      <c r="P48" s="83">
        <v>0</v>
      </c>
      <c r="Q48" s="55">
        <f t="shared" si="3"/>
        <v>0</v>
      </c>
      <c r="R48" s="54">
        <f t="shared" si="10"/>
        <v>0</v>
      </c>
      <c r="S48" s="54">
        <f t="shared" si="11"/>
        <v>0</v>
      </c>
      <c r="T48" s="53">
        <f t="shared" si="6"/>
        <v>0</v>
      </c>
      <c r="U48" s="55">
        <f t="shared" si="12"/>
        <v>0</v>
      </c>
    </row>
    <row r="49" spans="1:21">
      <c r="A49" s="42">
        <f t="shared" si="0"/>
        <v>1</v>
      </c>
      <c r="B49" s="43"/>
      <c r="C49" s="52">
        <f t="shared" si="8"/>
        <v>0</v>
      </c>
      <c r="D49" s="83">
        <v>0</v>
      </c>
      <c r="E49" s="53">
        <f t="shared" si="1"/>
        <v>0</v>
      </c>
      <c r="F49" s="79"/>
      <c r="G49" s="80"/>
      <c r="H49" s="81">
        <v>0</v>
      </c>
      <c r="I49" s="82">
        <v>0</v>
      </c>
      <c r="J49" s="83">
        <v>0</v>
      </c>
      <c r="K49" s="55">
        <f t="shared" si="9"/>
        <v>0</v>
      </c>
      <c r="L49" s="81">
        <v>0</v>
      </c>
      <c r="M49" s="82">
        <v>0</v>
      </c>
      <c r="N49" s="83">
        <v>0</v>
      </c>
      <c r="O49" s="83"/>
      <c r="P49" s="83">
        <v>0</v>
      </c>
      <c r="Q49" s="55">
        <f t="shared" si="3"/>
        <v>0</v>
      </c>
      <c r="R49" s="54">
        <f t="shared" si="10"/>
        <v>0</v>
      </c>
      <c r="S49" s="54">
        <f t="shared" si="11"/>
        <v>0</v>
      </c>
      <c r="T49" s="53">
        <f t="shared" si="6"/>
        <v>0</v>
      </c>
      <c r="U49" s="55">
        <f t="shared" si="12"/>
        <v>0</v>
      </c>
    </row>
    <row r="50" spans="1:21">
      <c r="A50" s="42">
        <f t="shared" si="0"/>
        <v>1</v>
      </c>
      <c r="B50" s="43"/>
      <c r="C50" s="52">
        <f t="shared" si="8"/>
        <v>0</v>
      </c>
      <c r="D50" s="83">
        <v>0</v>
      </c>
      <c r="E50" s="53">
        <f t="shared" si="1"/>
        <v>0</v>
      </c>
      <c r="F50" s="79"/>
      <c r="G50" s="80"/>
      <c r="H50" s="81">
        <v>0</v>
      </c>
      <c r="I50" s="82">
        <v>0</v>
      </c>
      <c r="J50" s="83">
        <v>0</v>
      </c>
      <c r="K50" s="55">
        <f t="shared" si="9"/>
        <v>0</v>
      </c>
      <c r="L50" s="81">
        <v>0</v>
      </c>
      <c r="M50" s="82">
        <v>0</v>
      </c>
      <c r="N50" s="83">
        <v>0</v>
      </c>
      <c r="O50" s="83"/>
      <c r="P50" s="83">
        <v>0</v>
      </c>
      <c r="Q50" s="55">
        <f t="shared" si="3"/>
        <v>0</v>
      </c>
      <c r="R50" s="54">
        <f t="shared" si="10"/>
        <v>0</v>
      </c>
      <c r="S50" s="54">
        <f t="shared" si="11"/>
        <v>0</v>
      </c>
      <c r="T50" s="53">
        <f t="shared" si="6"/>
        <v>0</v>
      </c>
      <c r="U50" s="55">
        <f t="shared" si="12"/>
        <v>0</v>
      </c>
    </row>
    <row r="51" spans="1:21">
      <c r="A51" s="42">
        <f t="shared" si="0"/>
        <v>1</v>
      </c>
      <c r="B51" s="43"/>
      <c r="C51" s="52">
        <f t="shared" si="8"/>
        <v>0</v>
      </c>
      <c r="D51" s="83">
        <v>0</v>
      </c>
      <c r="E51" s="53">
        <f t="shared" si="1"/>
        <v>0</v>
      </c>
      <c r="F51" s="79"/>
      <c r="G51" s="80"/>
      <c r="H51" s="81">
        <v>0</v>
      </c>
      <c r="I51" s="82">
        <v>0</v>
      </c>
      <c r="J51" s="83">
        <v>0</v>
      </c>
      <c r="K51" s="55">
        <f t="shared" si="9"/>
        <v>0</v>
      </c>
      <c r="L51" s="81">
        <v>0</v>
      </c>
      <c r="M51" s="82">
        <v>0</v>
      </c>
      <c r="N51" s="83">
        <v>0</v>
      </c>
      <c r="O51" s="83"/>
      <c r="P51" s="83">
        <v>0</v>
      </c>
      <c r="Q51" s="55">
        <f t="shared" si="3"/>
        <v>0</v>
      </c>
      <c r="R51" s="54">
        <f t="shared" si="10"/>
        <v>0</v>
      </c>
      <c r="S51" s="54">
        <f t="shared" si="11"/>
        <v>0</v>
      </c>
      <c r="T51" s="53">
        <f t="shared" si="6"/>
        <v>0</v>
      </c>
      <c r="U51" s="55">
        <f t="shared" si="12"/>
        <v>0</v>
      </c>
    </row>
    <row r="52" spans="1:21">
      <c r="A52" s="42">
        <f t="shared" si="0"/>
        <v>1</v>
      </c>
      <c r="B52" s="43"/>
      <c r="C52" s="52">
        <f t="shared" si="8"/>
        <v>0</v>
      </c>
      <c r="D52" s="83">
        <v>0</v>
      </c>
      <c r="E52" s="53">
        <f t="shared" si="1"/>
        <v>0</v>
      </c>
      <c r="F52" s="79"/>
      <c r="G52" s="80"/>
      <c r="H52" s="81">
        <v>0</v>
      </c>
      <c r="I52" s="82">
        <v>0</v>
      </c>
      <c r="J52" s="83">
        <v>0</v>
      </c>
      <c r="K52" s="55">
        <f t="shared" si="9"/>
        <v>0</v>
      </c>
      <c r="L52" s="81">
        <v>0</v>
      </c>
      <c r="M52" s="82">
        <v>0</v>
      </c>
      <c r="N52" s="83">
        <v>0</v>
      </c>
      <c r="O52" s="83"/>
      <c r="P52" s="83">
        <v>0</v>
      </c>
      <c r="Q52" s="55">
        <f t="shared" si="3"/>
        <v>0</v>
      </c>
      <c r="R52" s="54">
        <f t="shared" si="10"/>
        <v>0</v>
      </c>
      <c r="S52" s="54">
        <f t="shared" si="11"/>
        <v>0</v>
      </c>
      <c r="T52" s="53">
        <f t="shared" si="6"/>
        <v>0</v>
      </c>
      <c r="U52" s="55">
        <f t="shared" si="12"/>
        <v>0</v>
      </c>
    </row>
    <row r="53" spans="1:21">
      <c r="A53" s="42">
        <f t="shared" si="0"/>
        <v>1</v>
      </c>
      <c r="B53" s="43"/>
      <c r="C53" s="52">
        <f t="shared" si="8"/>
        <v>0</v>
      </c>
      <c r="D53" s="83">
        <v>0</v>
      </c>
      <c r="E53" s="53">
        <f t="shared" si="1"/>
        <v>0</v>
      </c>
      <c r="F53" s="79"/>
      <c r="G53" s="80"/>
      <c r="H53" s="81">
        <v>0</v>
      </c>
      <c r="I53" s="82">
        <v>0</v>
      </c>
      <c r="J53" s="83">
        <v>0</v>
      </c>
      <c r="K53" s="55">
        <f t="shared" si="9"/>
        <v>0</v>
      </c>
      <c r="L53" s="81">
        <v>0</v>
      </c>
      <c r="M53" s="82">
        <v>0</v>
      </c>
      <c r="N53" s="83">
        <v>0</v>
      </c>
      <c r="O53" s="83"/>
      <c r="P53" s="83">
        <v>0</v>
      </c>
      <c r="Q53" s="55">
        <f t="shared" si="3"/>
        <v>0</v>
      </c>
      <c r="R53" s="54">
        <f t="shared" si="10"/>
        <v>0</v>
      </c>
      <c r="S53" s="54">
        <f t="shared" si="11"/>
        <v>0</v>
      </c>
      <c r="T53" s="53">
        <f t="shared" si="6"/>
        <v>0</v>
      </c>
      <c r="U53" s="55">
        <f t="shared" si="12"/>
        <v>0</v>
      </c>
    </row>
    <row r="54" spans="1:21">
      <c r="A54" s="42">
        <f t="shared" si="0"/>
        <v>1</v>
      </c>
      <c r="B54" s="43"/>
      <c r="C54" s="52">
        <f t="shared" si="8"/>
        <v>0</v>
      </c>
      <c r="D54" s="83">
        <v>0</v>
      </c>
      <c r="E54" s="53">
        <f t="shared" si="1"/>
        <v>0</v>
      </c>
      <c r="F54" s="79"/>
      <c r="G54" s="80"/>
      <c r="H54" s="81">
        <v>0</v>
      </c>
      <c r="I54" s="82">
        <v>0</v>
      </c>
      <c r="J54" s="83">
        <v>0</v>
      </c>
      <c r="K54" s="55">
        <f t="shared" si="9"/>
        <v>0</v>
      </c>
      <c r="L54" s="81">
        <v>0</v>
      </c>
      <c r="M54" s="82">
        <v>0</v>
      </c>
      <c r="N54" s="83">
        <v>0</v>
      </c>
      <c r="O54" s="83"/>
      <c r="P54" s="83">
        <v>0</v>
      </c>
      <c r="Q54" s="55">
        <f t="shared" si="3"/>
        <v>0</v>
      </c>
      <c r="R54" s="54">
        <f t="shared" si="10"/>
        <v>0</v>
      </c>
      <c r="S54" s="54">
        <f t="shared" si="11"/>
        <v>0</v>
      </c>
      <c r="T54" s="53">
        <f t="shared" si="6"/>
        <v>0</v>
      </c>
      <c r="U54" s="55">
        <f t="shared" si="12"/>
        <v>0</v>
      </c>
    </row>
    <row r="55" spans="1:21">
      <c r="A55" s="42">
        <f t="shared" si="0"/>
        <v>1</v>
      </c>
      <c r="B55" s="43"/>
      <c r="C55" s="52">
        <f t="shared" si="8"/>
        <v>0</v>
      </c>
      <c r="D55" s="83">
        <v>0</v>
      </c>
      <c r="E55" s="53">
        <f t="shared" si="1"/>
        <v>0</v>
      </c>
      <c r="F55" s="79"/>
      <c r="G55" s="80"/>
      <c r="H55" s="81">
        <v>0</v>
      </c>
      <c r="I55" s="82">
        <v>0</v>
      </c>
      <c r="J55" s="83">
        <v>0</v>
      </c>
      <c r="K55" s="55">
        <f t="shared" si="9"/>
        <v>0</v>
      </c>
      <c r="L55" s="81">
        <v>0</v>
      </c>
      <c r="M55" s="82">
        <v>0</v>
      </c>
      <c r="N55" s="83">
        <v>0</v>
      </c>
      <c r="O55" s="83"/>
      <c r="P55" s="83">
        <v>0</v>
      </c>
      <c r="Q55" s="55">
        <f t="shared" si="3"/>
        <v>0</v>
      </c>
      <c r="R55" s="54">
        <f t="shared" si="10"/>
        <v>0</v>
      </c>
      <c r="S55" s="54">
        <f t="shared" si="11"/>
        <v>0</v>
      </c>
      <c r="T55" s="53">
        <f t="shared" si="6"/>
        <v>0</v>
      </c>
      <c r="U55" s="55">
        <f t="shared" si="12"/>
        <v>0</v>
      </c>
    </row>
    <row r="56" spans="1:21">
      <c r="A56" s="42">
        <f t="shared" si="0"/>
        <v>1</v>
      </c>
      <c r="B56" s="43"/>
      <c r="C56" s="52">
        <f t="shared" si="8"/>
        <v>0</v>
      </c>
      <c r="D56" s="83">
        <v>0</v>
      </c>
      <c r="E56" s="53">
        <f t="shared" si="1"/>
        <v>0</v>
      </c>
      <c r="F56" s="79"/>
      <c r="G56" s="80"/>
      <c r="H56" s="81">
        <v>0</v>
      </c>
      <c r="I56" s="82">
        <v>0</v>
      </c>
      <c r="J56" s="83">
        <v>0</v>
      </c>
      <c r="K56" s="55">
        <f t="shared" si="9"/>
        <v>0</v>
      </c>
      <c r="L56" s="81">
        <v>0</v>
      </c>
      <c r="M56" s="82">
        <v>0</v>
      </c>
      <c r="N56" s="83">
        <v>0</v>
      </c>
      <c r="O56" s="83"/>
      <c r="P56" s="83">
        <v>0</v>
      </c>
      <c r="Q56" s="55">
        <f t="shared" si="3"/>
        <v>0</v>
      </c>
      <c r="R56" s="54">
        <f t="shared" si="10"/>
        <v>0</v>
      </c>
      <c r="S56" s="54">
        <f t="shared" si="11"/>
        <v>0</v>
      </c>
      <c r="T56" s="53">
        <f t="shared" si="6"/>
        <v>0</v>
      </c>
      <c r="U56" s="55">
        <f t="shared" si="12"/>
        <v>0</v>
      </c>
    </row>
    <row r="57" spans="1:21">
      <c r="A57" s="42">
        <f t="shared" si="0"/>
        <v>1</v>
      </c>
      <c r="B57" s="43"/>
      <c r="C57" s="52">
        <f t="shared" si="8"/>
        <v>0</v>
      </c>
      <c r="D57" s="83">
        <v>0</v>
      </c>
      <c r="E57" s="53">
        <f t="shared" si="1"/>
        <v>0</v>
      </c>
      <c r="F57" s="79"/>
      <c r="G57" s="80"/>
      <c r="H57" s="81">
        <v>0</v>
      </c>
      <c r="I57" s="82">
        <v>0</v>
      </c>
      <c r="J57" s="83">
        <v>0</v>
      </c>
      <c r="K57" s="55">
        <f t="shared" si="9"/>
        <v>0</v>
      </c>
      <c r="L57" s="81">
        <v>0</v>
      </c>
      <c r="M57" s="82">
        <v>0</v>
      </c>
      <c r="N57" s="83">
        <v>0</v>
      </c>
      <c r="O57" s="83"/>
      <c r="P57" s="83">
        <v>0</v>
      </c>
      <c r="Q57" s="55">
        <f t="shared" si="3"/>
        <v>0</v>
      </c>
      <c r="R57" s="54">
        <f t="shared" si="10"/>
        <v>0</v>
      </c>
      <c r="S57" s="54">
        <f t="shared" si="11"/>
        <v>0</v>
      </c>
      <c r="T57" s="53">
        <f t="shared" si="6"/>
        <v>0</v>
      </c>
      <c r="U57" s="55">
        <f t="shared" si="12"/>
        <v>0</v>
      </c>
    </row>
    <row r="58" spans="1:21">
      <c r="A58" s="42">
        <f t="shared" si="0"/>
        <v>1</v>
      </c>
      <c r="B58" s="43"/>
      <c r="C58" s="52">
        <f t="shared" si="8"/>
        <v>0</v>
      </c>
      <c r="D58" s="83">
        <v>0</v>
      </c>
      <c r="E58" s="53">
        <f t="shared" si="1"/>
        <v>0</v>
      </c>
      <c r="F58" s="79"/>
      <c r="G58" s="80"/>
      <c r="H58" s="81">
        <v>0</v>
      </c>
      <c r="I58" s="82">
        <v>0</v>
      </c>
      <c r="J58" s="83">
        <v>0</v>
      </c>
      <c r="K58" s="55">
        <f t="shared" si="9"/>
        <v>0</v>
      </c>
      <c r="L58" s="81">
        <v>0</v>
      </c>
      <c r="M58" s="82">
        <v>0</v>
      </c>
      <c r="N58" s="83">
        <v>0</v>
      </c>
      <c r="O58" s="83"/>
      <c r="P58" s="83">
        <v>0</v>
      </c>
      <c r="Q58" s="55">
        <f t="shared" si="3"/>
        <v>0</v>
      </c>
      <c r="R58" s="54">
        <f t="shared" si="10"/>
        <v>0</v>
      </c>
      <c r="S58" s="54">
        <f t="shared" si="11"/>
        <v>0</v>
      </c>
      <c r="T58" s="53">
        <f t="shared" si="6"/>
        <v>0</v>
      </c>
      <c r="U58" s="55">
        <f t="shared" si="12"/>
        <v>0</v>
      </c>
    </row>
    <row r="59" spans="1:21">
      <c r="A59" s="42">
        <f t="shared" si="0"/>
        <v>1</v>
      </c>
      <c r="B59" s="43"/>
      <c r="C59" s="52">
        <f t="shared" si="8"/>
        <v>0</v>
      </c>
      <c r="D59" s="83">
        <v>0</v>
      </c>
      <c r="E59" s="53">
        <f t="shared" si="1"/>
        <v>0</v>
      </c>
      <c r="F59" s="79"/>
      <c r="G59" s="80"/>
      <c r="H59" s="81">
        <v>0</v>
      </c>
      <c r="I59" s="82">
        <v>0</v>
      </c>
      <c r="J59" s="83">
        <v>0</v>
      </c>
      <c r="K59" s="55">
        <f t="shared" si="9"/>
        <v>0</v>
      </c>
      <c r="L59" s="81">
        <v>0</v>
      </c>
      <c r="M59" s="82">
        <v>0</v>
      </c>
      <c r="N59" s="83">
        <v>0</v>
      </c>
      <c r="O59" s="83"/>
      <c r="P59" s="83">
        <v>0</v>
      </c>
      <c r="Q59" s="55">
        <f t="shared" si="3"/>
        <v>0</v>
      </c>
      <c r="R59" s="54">
        <f t="shared" si="10"/>
        <v>0</v>
      </c>
      <c r="S59" s="54">
        <f t="shared" si="11"/>
        <v>0</v>
      </c>
      <c r="T59" s="53">
        <f t="shared" si="6"/>
        <v>0</v>
      </c>
      <c r="U59" s="55">
        <f t="shared" si="12"/>
        <v>0</v>
      </c>
    </row>
    <row r="60" spans="1:21">
      <c r="A60" s="42">
        <f t="shared" si="0"/>
        <v>1</v>
      </c>
      <c r="B60" s="43"/>
      <c r="C60" s="52">
        <f t="shared" si="8"/>
        <v>0</v>
      </c>
      <c r="D60" s="83">
        <v>0</v>
      </c>
      <c r="E60" s="53">
        <f t="shared" si="1"/>
        <v>0</v>
      </c>
      <c r="F60" s="79"/>
      <c r="G60" s="80"/>
      <c r="H60" s="81">
        <v>0</v>
      </c>
      <c r="I60" s="82">
        <v>0</v>
      </c>
      <c r="J60" s="83">
        <v>0</v>
      </c>
      <c r="K60" s="55">
        <f t="shared" si="9"/>
        <v>0</v>
      </c>
      <c r="L60" s="81">
        <v>0</v>
      </c>
      <c r="M60" s="82">
        <v>0</v>
      </c>
      <c r="N60" s="83">
        <v>0</v>
      </c>
      <c r="O60" s="83"/>
      <c r="P60" s="83">
        <v>0</v>
      </c>
      <c r="Q60" s="55">
        <f t="shared" si="3"/>
        <v>0</v>
      </c>
      <c r="R60" s="54">
        <f t="shared" si="10"/>
        <v>0</v>
      </c>
      <c r="S60" s="54">
        <f t="shared" si="11"/>
        <v>0</v>
      </c>
      <c r="T60" s="53">
        <f t="shared" si="6"/>
        <v>0</v>
      </c>
      <c r="U60" s="55">
        <f t="shared" si="12"/>
        <v>0</v>
      </c>
    </row>
    <row r="61" spans="1:21">
      <c r="A61" s="42">
        <f t="shared" si="0"/>
        <v>1</v>
      </c>
      <c r="B61" s="43"/>
      <c r="C61" s="52">
        <f t="shared" si="8"/>
        <v>0</v>
      </c>
      <c r="D61" s="83">
        <v>0</v>
      </c>
      <c r="E61" s="53">
        <f t="shared" si="1"/>
        <v>0</v>
      </c>
      <c r="F61" s="79"/>
      <c r="G61" s="80"/>
      <c r="H61" s="81">
        <v>0</v>
      </c>
      <c r="I61" s="82">
        <v>0</v>
      </c>
      <c r="J61" s="83">
        <v>0</v>
      </c>
      <c r="K61" s="55">
        <f t="shared" si="9"/>
        <v>0</v>
      </c>
      <c r="L61" s="81">
        <v>0</v>
      </c>
      <c r="M61" s="82">
        <v>0</v>
      </c>
      <c r="N61" s="83">
        <v>0</v>
      </c>
      <c r="O61" s="83"/>
      <c r="P61" s="83">
        <v>0</v>
      </c>
      <c r="Q61" s="55">
        <f t="shared" si="3"/>
        <v>0</v>
      </c>
      <c r="R61" s="54">
        <f t="shared" si="10"/>
        <v>0</v>
      </c>
      <c r="S61" s="54">
        <f t="shared" si="11"/>
        <v>0</v>
      </c>
      <c r="T61" s="53">
        <f t="shared" si="6"/>
        <v>0</v>
      </c>
      <c r="U61" s="55">
        <f t="shared" si="12"/>
        <v>0</v>
      </c>
    </row>
    <row r="62" spans="1:21">
      <c r="A62" s="42">
        <f t="shared" si="0"/>
        <v>1</v>
      </c>
      <c r="B62" s="43"/>
      <c r="C62" s="52">
        <f t="shared" si="8"/>
        <v>0</v>
      </c>
      <c r="D62" s="83">
        <v>0</v>
      </c>
      <c r="E62" s="53">
        <f t="shared" si="1"/>
        <v>0</v>
      </c>
      <c r="F62" s="79"/>
      <c r="G62" s="80"/>
      <c r="H62" s="81">
        <v>0</v>
      </c>
      <c r="I62" s="82">
        <v>0</v>
      </c>
      <c r="J62" s="83">
        <v>0</v>
      </c>
      <c r="K62" s="55">
        <f t="shared" si="9"/>
        <v>0</v>
      </c>
      <c r="L62" s="81">
        <v>0</v>
      </c>
      <c r="M62" s="82">
        <v>0</v>
      </c>
      <c r="N62" s="83">
        <v>0</v>
      </c>
      <c r="O62" s="83"/>
      <c r="P62" s="83">
        <v>0</v>
      </c>
      <c r="Q62" s="55">
        <f t="shared" si="3"/>
        <v>0</v>
      </c>
      <c r="R62" s="54">
        <f t="shared" si="10"/>
        <v>0</v>
      </c>
      <c r="S62" s="54">
        <f t="shared" si="11"/>
        <v>0</v>
      </c>
      <c r="T62" s="53">
        <f t="shared" si="6"/>
        <v>0</v>
      </c>
      <c r="U62" s="55">
        <f t="shared" si="12"/>
        <v>0</v>
      </c>
    </row>
    <row r="63" spans="1:21">
      <c r="A63" s="42">
        <f t="shared" si="0"/>
        <v>1</v>
      </c>
      <c r="B63" s="43"/>
      <c r="C63" s="52">
        <f t="shared" si="8"/>
        <v>0</v>
      </c>
      <c r="D63" s="83">
        <v>0</v>
      </c>
      <c r="E63" s="53">
        <f t="shared" si="1"/>
        <v>0</v>
      </c>
      <c r="F63" s="79"/>
      <c r="G63" s="80"/>
      <c r="H63" s="81">
        <v>0</v>
      </c>
      <c r="I63" s="82">
        <v>0</v>
      </c>
      <c r="J63" s="83">
        <v>0</v>
      </c>
      <c r="K63" s="55">
        <f t="shared" si="9"/>
        <v>0</v>
      </c>
      <c r="L63" s="81">
        <v>0</v>
      </c>
      <c r="M63" s="82">
        <v>0</v>
      </c>
      <c r="N63" s="83">
        <v>0</v>
      </c>
      <c r="O63" s="83"/>
      <c r="P63" s="83">
        <v>0</v>
      </c>
      <c r="Q63" s="55">
        <f t="shared" si="3"/>
        <v>0</v>
      </c>
      <c r="R63" s="54">
        <f t="shared" si="10"/>
        <v>0</v>
      </c>
      <c r="S63" s="54">
        <f t="shared" si="11"/>
        <v>0</v>
      </c>
      <c r="T63" s="53">
        <f t="shared" si="6"/>
        <v>0</v>
      </c>
      <c r="U63" s="55">
        <f t="shared" si="12"/>
        <v>0</v>
      </c>
    </row>
    <row r="64" spans="1:21">
      <c r="A64" s="42">
        <f t="shared" si="0"/>
        <v>1</v>
      </c>
      <c r="B64" s="43"/>
      <c r="C64" s="52">
        <f t="shared" si="8"/>
        <v>0</v>
      </c>
      <c r="D64" s="83">
        <v>0</v>
      </c>
      <c r="E64" s="53">
        <f t="shared" si="1"/>
        <v>0</v>
      </c>
      <c r="F64" s="79"/>
      <c r="G64" s="80"/>
      <c r="H64" s="81">
        <v>0</v>
      </c>
      <c r="I64" s="82">
        <v>0</v>
      </c>
      <c r="J64" s="83">
        <v>0</v>
      </c>
      <c r="K64" s="55">
        <f t="shared" si="9"/>
        <v>0</v>
      </c>
      <c r="L64" s="81">
        <v>0</v>
      </c>
      <c r="M64" s="82">
        <v>0</v>
      </c>
      <c r="N64" s="83">
        <v>0</v>
      </c>
      <c r="O64" s="83"/>
      <c r="P64" s="83">
        <v>0</v>
      </c>
      <c r="Q64" s="55">
        <f t="shared" si="3"/>
        <v>0</v>
      </c>
      <c r="R64" s="54">
        <f t="shared" si="10"/>
        <v>0</v>
      </c>
      <c r="S64" s="54">
        <f t="shared" si="11"/>
        <v>0</v>
      </c>
      <c r="T64" s="53">
        <f t="shared" si="6"/>
        <v>0</v>
      </c>
      <c r="U64" s="55">
        <f t="shared" si="12"/>
        <v>0</v>
      </c>
    </row>
    <row r="65" spans="1:21">
      <c r="A65" s="42">
        <f t="shared" si="0"/>
        <v>1</v>
      </c>
      <c r="B65" s="43"/>
      <c r="C65" s="52">
        <f t="shared" si="8"/>
        <v>0</v>
      </c>
      <c r="D65" s="83">
        <v>0</v>
      </c>
      <c r="E65" s="53">
        <f t="shared" si="1"/>
        <v>0</v>
      </c>
      <c r="F65" s="79"/>
      <c r="G65" s="80"/>
      <c r="H65" s="81">
        <v>0</v>
      </c>
      <c r="I65" s="82">
        <v>0</v>
      </c>
      <c r="J65" s="83">
        <v>0</v>
      </c>
      <c r="K65" s="55">
        <f t="shared" si="9"/>
        <v>0</v>
      </c>
      <c r="L65" s="81">
        <v>0</v>
      </c>
      <c r="M65" s="82">
        <v>0</v>
      </c>
      <c r="N65" s="83">
        <v>0</v>
      </c>
      <c r="O65" s="83"/>
      <c r="P65" s="83">
        <v>0</v>
      </c>
      <c r="Q65" s="55">
        <f t="shared" si="3"/>
        <v>0</v>
      </c>
      <c r="R65" s="54">
        <f t="shared" si="10"/>
        <v>0</v>
      </c>
      <c r="S65" s="54">
        <f t="shared" si="11"/>
        <v>0</v>
      </c>
      <c r="T65" s="53">
        <f t="shared" si="6"/>
        <v>0</v>
      </c>
      <c r="U65" s="55">
        <f t="shared" si="12"/>
        <v>0</v>
      </c>
    </row>
    <row r="66" spans="1:21">
      <c r="A66" s="42">
        <f t="shared" si="0"/>
        <v>1</v>
      </c>
      <c r="B66" s="43"/>
      <c r="C66" s="52">
        <f t="shared" si="8"/>
        <v>0</v>
      </c>
      <c r="D66" s="83">
        <v>0</v>
      </c>
      <c r="E66" s="53">
        <f t="shared" si="1"/>
        <v>0</v>
      </c>
      <c r="F66" s="79"/>
      <c r="G66" s="80"/>
      <c r="H66" s="81">
        <v>0</v>
      </c>
      <c r="I66" s="82">
        <v>0</v>
      </c>
      <c r="J66" s="83">
        <v>0</v>
      </c>
      <c r="K66" s="55">
        <f t="shared" si="9"/>
        <v>0</v>
      </c>
      <c r="L66" s="81">
        <v>0</v>
      </c>
      <c r="M66" s="82">
        <v>0</v>
      </c>
      <c r="N66" s="83">
        <v>0</v>
      </c>
      <c r="O66" s="83"/>
      <c r="P66" s="83">
        <v>0</v>
      </c>
      <c r="Q66" s="55">
        <f t="shared" si="3"/>
        <v>0</v>
      </c>
      <c r="R66" s="54">
        <f t="shared" si="10"/>
        <v>0</v>
      </c>
      <c r="S66" s="54">
        <f t="shared" si="11"/>
        <v>0</v>
      </c>
      <c r="T66" s="53">
        <f t="shared" si="6"/>
        <v>0</v>
      </c>
      <c r="U66" s="55">
        <f t="shared" si="12"/>
        <v>0</v>
      </c>
    </row>
    <row r="67" spans="1:21">
      <c r="A67" s="42">
        <f t="shared" si="0"/>
        <v>1</v>
      </c>
      <c r="B67" s="43"/>
      <c r="C67" s="52">
        <f t="shared" si="8"/>
        <v>0</v>
      </c>
      <c r="D67" s="83">
        <v>0</v>
      </c>
      <c r="E67" s="53">
        <f t="shared" si="1"/>
        <v>0</v>
      </c>
      <c r="F67" s="79"/>
      <c r="G67" s="80"/>
      <c r="H67" s="81">
        <v>0</v>
      </c>
      <c r="I67" s="82">
        <v>0</v>
      </c>
      <c r="J67" s="83">
        <v>0</v>
      </c>
      <c r="K67" s="55">
        <f t="shared" si="9"/>
        <v>0</v>
      </c>
      <c r="L67" s="81">
        <v>0</v>
      </c>
      <c r="M67" s="82">
        <v>0</v>
      </c>
      <c r="N67" s="83">
        <v>0</v>
      </c>
      <c r="O67" s="83"/>
      <c r="P67" s="83">
        <v>0</v>
      </c>
      <c r="Q67" s="55">
        <f t="shared" si="3"/>
        <v>0</v>
      </c>
      <c r="R67" s="54">
        <f t="shared" si="10"/>
        <v>0</v>
      </c>
      <c r="S67" s="54">
        <f t="shared" si="11"/>
        <v>0</v>
      </c>
      <c r="T67" s="53">
        <f t="shared" si="6"/>
        <v>0</v>
      </c>
      <c r="U67" s="55">
        <f t="shared" si="12"/>
        <v>0</v>
      </c>
    </row>
    <row r="68" spans="1:21">
      <c r="A68" s="42">
        <f t="shared" si="0"/>
        <v>1</v>
      </c>
      <c r="B68" s="43"/>
      <c r="C68" s="52">
        <f t="shared" si="8"/>
        <v>0</v>
      </c>
      <c r="D68" s="83">
        <v>0</v>
      </c>
      <c r="E68" s="53">
        <f t="shared" si="1"/>
        <v>0</v>
      </c>
      <c r="F68" s="79"/>
      <c r="G68" s="80"/>
      <c r="H68" s="81">
        <v>0</v>
      </c>
      <c r="I68" s="82">
        <v>0</v>
      </c>
      <c r="J68" s="83">
        <v>0</v>
      </c>
      <c r="K68" s="55">
        <f t="shared" si="9"/>
        <v>0</v>
      </c>
      <c r="L68" s="81">
        <v>0</v>
      </c>
      <c r="M68" s="82">
        <v>0</v>
      </c>
      <c r="N68" s="83">
        <v>0</v>
      </c>
      <c r="O68" s="83"/>
      <c r="P68" s="83">
        <v>0</v>
      </c>
      <c r="Q68" s="55">
        <f t="shared" si="3"/>
        <v>0</v>
      </c>
      <c r="R68" s="54">
        <f t="shared" si="10"/>
        <v>0</v>
      </c>
      <c r="S68" s="54">
        <f t="shared" si="11"/>
        <v>0</v>
      </c>
      <c r="T68" s="53">
        <f t="shared" si="6"/>
        <v>0</v>
      </c>
      <c r="U68" s="55">
        <f t="shared" si="12"/>
        <v>0</v>
      </c>
    </row>
    <row r="69" spans="1:21">
      <c r="A69" s="42">
        <f t="shared" ref="A69:A107" si="13">A68</f>
        <v>1</v>
      </c>
      <c r="B69" s="43"/>
      <c r="C69" s="52">
        <f t="shared" si="8"/>
        <v>0</v>
      </c>
      <c r="D69" s="83">
        <v>0</v>
      </c>
      <c r="E69" s="53">
        <f t="shared" si="1"/>
        <v>0</v>
      </c>
      <c r="F69" s="79"/>
      <c r="G69" s="80"/>
      <c r="H69" s="81">
        <v>0</v>
      </c>
      <c r="I69" s="82">
        <v>0</v>
      </c>
      <c r="J69" s="83">
        <v>0</v>
      </c>
      <c r="K69" s="55">
        <f t="shared" si="9"/>
        <v>0</v>
      </c>
      <c r="L69" s="81">
        <v>0</v>
      </c>
      <c r="M69" s="82">
        <v>0</v>
      </c>
      <c r="N69" s="83">
        <v>0</v>
      </c>
      <c r="O69" s="83"/>
      <c r="P69" s="83">
        <v>0</v>
      </c>
      <c r="Q69" s="55">
        <f t="shared" si="3"/>
        <v>0</v>
      </c>
      <c r="R69" s="54">
        <f t="shared" si="10"/>
        <v>0</v>
      </c>
      <c r="S69" s="54">
        <f t="shared" si="11"/>
        <v>0</v>
      </c>
      <c r="T69" s="53">
        <f t="shared" si="6"/>
        <v>0</v>
      </c>
      <c r="U69" s="55">
        <f t="shared" si="12"/>
        <v>0</v>
      </c>
    </row>
    <row r="70" spans="1:21">
      <c r="A70" s="42">
        <f t="shared" si="13"/>
        <v>1</v>
      </c>
      <c r="B70" s="43"/>
      <c r="C70" s="52">
        <f t="shared" si="8"/>
        <v>0</v>
      </c>
      <c r="D70" s="83">
        <v>0</v>
      </c>
      <c r="E70" s="53">
        <f t="shared" si="1"/>
        <v>0</v>
      </c>
      <c r="F70" s="79"/>
      <c r="G70" s="80"/>
      <c r="H70" s="81">
        <v>0</v>
      </c>
      <c r="I70" s="82">
        <v>0</v>
      </c>
      <c r="J70" s="83">
        <v>0</v>
      </c>
      <c r="K70" s="55">
        <f t="shared" si="9"/>
        <v>0</v>
      </c>
      <c r="L70" s="81">
        <v>0</v>
      </c>
      <c r="M70" s="82">
        <v>0</v>
      </c>
      <c r="N70" s="83">
        <v>0</v>
      </c>
      <c r="O70" s="83"/>
      <c r="P70" s="83">
        <v>0</v>
      </c>
      <c r="Q70" s="55">
        <f t="shared" si="3"/>
        <v>0</v>
      </c>
      <c r="R70" s="54">
        <f t="shared" si="10"/>
        <v>0</v>
      </c>
      <c r="S70" s="54">
        <f t="shared" si="11"/>
        <v>0</v>
      </c>
      <c r="T70" s="53">
        <f t="shared" si="6"/>
        <v>0</v>
      </c>
      <c r="U70" s="55">
        <f t="shared" si="12"/>
        <v>0</v>
      </c>
    </row>
    <row r="71" spans="1:21">
      <c r="A71" s="42">
        <f t="shared" si="13"/>
        <v>1</v>
      </c>
      <c r="B71" s="43"/>
      <c r="C71" s="52">
        <f t="shared" si="8"/>
        <v>0</v>
      </c>
      <c r="D71" s="83">
        <v>0</v>
      </c>
      <c r="E71" s="53">
        <f t="shared" si="1"/>
        <v>0</v>
      </c>
      <c r="F71" s="79"/>
      <c r="G71" s="80"/>
      <c r="H71" s="81">
        <v>0</v>
      </c>
      <c r="I71" s="82">
        <v>0</v>
      </c>
      <c r="J71" s="83">
        <v>0</v>
      </c>
      <c r="K71" s="55">
        <f t="shared" si="9"/>
        <v>0</v>
      </c>
      <c r="L71" s="81">
        <v>0</v>
      </c>
      <c r="M71" s="82">
        <v>0</v>
      </c>
      <c r="N71" s="83">
        <v>0</v>
      </c>
      <c r="O71" s="83"/>
      <c r="P71" s="83">
        <v>0</v>
      </c>
      <c r="Q71" s="55">
        <f t="shared" si="3"/>
        <v>0</v>
      </c>
      <c r="R71" s="54">
        <f t="shared" si="10"/>
        <v>0</v>
      </c>
      <c r="S71" s="54">
        <f t="shared" si="11"/>
        <v>0</v>
      </c>
      <c r="T71" s="53">
        <f t="shared" si="6"/>
        <v>0</v>
      </c>
      <c r="U71" s="55">
        <f t="shared" si="12"/>
        <v>0</v>
      </c>
    </row>
    <row r="72" spans="1:21">
      <c r="A72" s="42">
        <f t="shared" si="13"/>
        <v>1</v>
      </c>
      <c r="B72" s="43"/>
      <c r="C72" s="52">
        <f t="shared" si="8"/>
        <v>0</v>
      </c>
      <c r="D72" s="83">
        <v>0</v>
      </c>
      <c r="E72" s="53">
        <f t="shared" ref="E72:E106" si="14">IF(D72&gt;0,A72,0)</f>
        <v>0</v>
      </c>
      <c r="F72" s="79"/>
      <c r="G72" s="80"/>
      <c r="H72" s="81">
        <v>0</v>
      </c>
      <c r="I72" s="82">
        <v>0</v>
      </c>
      <c r="J72" s="83">
        <v>0</v>
      </c>
      <c r="K72" s="55">
        <f t="shared" si="9"/>
        <v>0</v>
      </c>
      <c r="L72" s="81">
        <v>0</v>
      </c>
      <c r="M72" s="82">
        <v>0</v>
      </c>
      <c r="N72" s="83">
        <v>0</v>
      </c>
      <c r="O72" s="83"/>
      <c r="P72" s="83">
        <v>0</v>
      </c>
      <c r="Q72" s="55">
        <f t="shared" ref="Q72:Q106" si="15">L72+M72+N72+O72+P72</f>
        <v>0</v>
      </c>
      <c r="R72" s="54">
        <f t="shared" si="10"/>
        <v>0</v>
      </c>
      <c r="S72" s="54">
        <f t="shared" si="11"/>
        <v>0</v>
      </c>
      <c r="T72" s="53">
        <f t="shared" ref="T72:T106" si="16">J72-O72-P72</f>
        <v>0</v>
      </c>
      <c r="U72" s="55">
        <f t="shared" si="12"/>
        <v>0</v>
      </c>
    </row>
    <row r="73" spans="1:21">
      <c r="A73" s="42">
        <f t="shared" si="13"/>
        <v>1</v>
      </c>
      <c r="B73" s="43"/>
      <c r="C73" s="52">
        <f t="shared" ref="C73:C106" si="17">IF(D73&gt;0,C72+1,0)</f>
        <v>0</v>
      </c>
      <c r="D73" s="83">
        <v>0</v>
      </c>
      <c r="E73" s="53">
        <f t="shared" si="14"/>
        <v>0</v>
      </c>
      <c r="F73" s="79"/>
      <c r="G73" s="80"/>
      <c r="H73" s="81">
        <v>0</v>
      </c>
      <c r="I73" s="82">
        <v>0</v>
      </c>
      <c r="J73" s="83">
        <v>0</v>
      </c>
      <c r="K73" s="55">
        <f t="shared" si="9"/>
        <v>0</v>
      </c>
      <c r="L73" s="81">
        <v>0</v>
      </c>
      <c r="M73" s="82">
        <v>0</v>
      </c>
      <c r="N73" s="83">
        <v>0</v>
      </c>
      <c r="O73" s="83"/>
      <c r="P73" s="83">
        <v>0</v>
      </c>
      <c r="Q73" s="55">
        <f t="shared" si="15"/>
        <v>0</v>
      </c>
      <c r="R73" s="54">
        <f t="shared" si="10"/>
        <v>0</v>
      </c>
      <c r="S73" s="54">
        <f t="shared" si="11"/>
        <v>0</v>
      </c>
      <c r="T73" s="53">
        <f t="shared" si="16"/>
        <v>0</v>
      </c>
      <c r="U73" s="55">
        <f t="shared" si="12"/>
        <v>0</v>
      </c>
    </row>
    <row r="74" spans="1:21">
      <c r="A74" s="42">
        <f t="shared" si="13"/>
        <v>1</v>
      </c>
      <c r="B74" s="43"/>
      <c r="C74" s="52">
        <f t="shared" si="17"/>
        <v>0</v>
      </c>
      <c r="D74" s="83">
        <v>0</v>
      </c>
      <c r="E74" s="53">
        <f t="shared" si="14"/>
        <v>0</v>
      </c>
      <c r="F74" s="79"/>
      <c r="G74" s="80"/>
      <c r="H74" s="81">
        <v>0</v>
      </c>
      <c r="I74" s="82">
        <v>0</v>
      </c>
      <c r="J74" s="83">
        <v>0</v>
      </c>
      <c r="K74" s="55">
        <f t="shared" si="9"/>
        <v>0</v>
      </c>
      <c r="L74" s="81">
        <v>0</v>
      </c>
      <c r="M74" s="82">
        <v>0</v>
      </c>
      <c r="N74" s="83">
        <v>0</v>
      </c>
      <c r="O74" s="83"/>
      <c r="P74" s="83">
        <v>0</v>
      </c>
      <c r="Q74" s="55">
        <f t="shared" si="15"/>
        <v>0</v>
      </c>
      <c r="R74" s="54">
        <f t="shared" si="10"/>
        <v>0</v>
      </c>
      <c r="S74" s="54">
        <f t="shared" si="11"/>
        <v>0</v>
      </c>
      <c r="T74" s="53">
        <f t="shared" si="16"/>
        <v>0</v>
      </c>
      <c r="U74" s="55">
        <f t="shared" si="12"/>
        <v>0</v>
      </c>
    </row>
    <row r="75" spans="1:21">
      <c r="A75" s="42">
        <f t="shared" si="13"/>
        <v>1</v>
      </c>
      <c r="B75" s="43"/>
      <c r="C75" s="52">
        <f t="shared" si="17"/>
        <v>0</v>
      </c>
      <c r="D75" s="83">
        <v>0</v>
      </c>
      <c r="E75" s="53">
        <f t="shared" si="14"/>
        <v>0</v>
      </c>
      <c r="F75" s="79"/>
      <c r="G75" s="80"/>
      <c r="H75" s="81">
        <v>0</v>
      </c>
      <c r="I75" s="82">
        <v>0</v>
      </c>
      <c r="J75" s="83">
        <v>0</v>
      </c>
      <c r="K75" s="55">
        <f t="shared" si="9"/>
        <v>0</v>
      </c>
      <c r="L75" s="81">
        <v>0</v>
      </c>
      <c r="M75" s="82">
        <v>0</v>
      </c>
      <c r="N75" s="83">
        <v>0</v>
      </c>
      <c r="O75" s="83"/>
      <c r="P75" s="83">
        <v>0</v>
      </c>
      <c r="Q75" s="55">
        <f t="shared" si="15"/>
        <v>0</v>
      </c>
      <c r="R75" s="54">
        <f t="shared" si="10"/>
        <v>0</v>
      </c>
      <c r="S75" s="54">
        <f t="shared" si="11"/>
        <v>0</v>
      </c>
      <c r="T75" s="53">
        <f t="shared" si="16"/>
        <v>0</v>
      </c>
      <c r="U75" s="55">
        <f t="shared" si="12"/>
        <v>0</v>
      </c>
    </row>
    <row r="76" spans="1:21">
      <c r="A76" s="42">
        <f t="shared" si="13"/>
        <v>1</v>
      </c>
      <c r="B76" s="43"/>
      <c r="C76" s="52">
        <f t="shared" si="17"/>
        <v>0</v>
      </c>
      <c r="D76" s="83">
        <v>0</v>
      </c>
      <c r="E76" s="53">
        <f t="shared" si="14"/>
        <v>0</v>
      </c>
      <c r="F76" s="79"/>
      <c r="G76" s="80"/>
      <c r="H76" s="81">
        <v>0</v>
      </c>
      <c r="I76" s="82">
        <v>0</v>
      </c>
      <c r="J76" s="83">
        <v>0</v>
      </c>
      <c r="K76" s="55">
        <f t="shared" si="9"/>
        <v>0</v>
      </c>
      <c r="L76" s="81">
        <v>0</v>
      </c>
      <c r="M76" s="82">
        <v>0</v>
      </c>
      <c r="N76" s="83">
        <v>0</v>
      </c>
      <c r="O76" s="83"/>
      <c r="P76" s="83">
        <v>0</v>
      </c>
      <c r="Q76" s="55">
        <f t="shared" si="15"/>
        <v>0</v>
      </c>
      <c r="R76" s="54">
        <f t="shared" si="10"/>
        <v>0</v>
      </c>
      <c r="S76" s="54">
        <f t="shared" si="11"/>
        <v>0</v>
      </c>
      <c r="T76" s="53">
        <f t="shared" si="16"/>
        <v>0</v>
      </c>
      <c r="U76" s="55">
        <f t="shared" si="12"/>
        <v>0</v>
      </c>
    </row>
    <row r="77" spans="1:21">
      <c r="A77" s="42">
        <f t="shared" si="13"/>
        <v>1</v>
      </c>
      <c r="B77" s="43"/>
      <c r="C77" s="52">
        <f t="shared" si="17"/>
        <v>0</v>
      </c>
      <c r="D77" s="83">
        <v>0</v>
      </c>
      <c r="E77" s="53">
        <f t="shared" si="14"/>
        <v>0</v>
      </c>
      <c r="F77" s="79"/>
      <c r="G77" s="80"/>
      <c r="H77" s="81">
        <v>0</v>
      </c>
      <c r="I77" s="82">
        <v>0</v>
      </c>
      <c r="J77" s="83">
        <v>0</v>
      </c>
      <c r="K77" s="55">
        <f t="shared" ref="K77:K106" si="18">H77+I77+J77</f>
        <v>0</v>
      </c>
      <c r="L77" s="81">
        <v>0</v>
      </c>
      <c r="M77" s="82">
        <v>0</v>
      </c>
      <c r="N77" s="83">
        <v>0</v>
      </c>
      <c r="O77" s="83"/>
      <c r="P77" s="83">
        <v>0</v>
      </c>
      <c r="Q77" s="55">
        <f t="shared" si="15"/>
        <v>0</v>
      </c>
      <c r="R77" s="54">
        <f t="shared" ref="R77:R106" si="19">H77-L77</f>
        <v>0</v>
      </c>
      <c r="S77" s="54">
        <f t="shared" ref="S77:S106" si="20">I77-M77-N77</f>
        <v>0</v>
      </c>
      <c r="T77" s="53">
        <f t="shared" si="16"/>
        <v>0</v>
      </c>
      <c r="U77" s="55">
        <f t="shared" ref="U77:U106" si="21">R77+S77+T77</f>
        <v>0</v>
      </c>
    </row>
    <row r="78" spans="1:21">
      <c r="A78" s="42">
        <f t="shared" si="13"/>
        <v>1</v>
      </c>
      <c r="B78" s="43"/>
      <c r="C78" s="52">
        <f t="shared" si="17"/>
        <v>0</v>
      </c>
      <c r="D78" s="83">
        <v>0</v>
      </c>
      <c r="E78" s="53">
        <f t="shared" si="14"/>
        <v>0</v>
      </c>
      <c r="F78" s="79"/>
      <c r="G78" s="80"/>
      <c r="H78" s="81">
        <v>0</v>
      </c>
      <c r="I78" s="82">
        <v>0</v>
      </c>
      <c r="J78" s="83">
        <v>0</v>
      </c>
      <c r="K78" s="55">
        <f t="shared" si="18"/>
        <v>0</v>
      </c>
      <c r="L78" s="81">
        <v>0</v>
      </c>
      <c r="M78" s="82">
        <v>0</v>
      </c>
      <c r="N78" s="83">
        <v>0</v>
      </c>
      <c r="O78" s="83"/>
      <c r="P78" s="83">
        <v>0</v>
      </c>
      <c r="Q78" s="55">
        <f t="shared" si="15"/>
        <v>0</v>
      </c>
      <c r="R78" s="54">
        <f t="shared" si="19"/>
        <v>0</v>
      </c>
      <c r="S78" s="54">
        <f t="shared" si="20"/>
        <v>0</v>
      </c>
      <c r="T78" s="53">
        <f t="shared" si="16"/>
        <v>0</v>
      </c>
      <c r="U78" s="55">
        <f t="shared" si="21"/>
        <v>0</v>
      </c>
    </row>
    <row r="79" spans="1:21">
      <c r="A79" s="42">
        <f t="shared" si="13"/>
        <v>1</v>
      </c>
      <c r="B79" s="43"/>
      <c r="C79" s="52">
        <f t="shared" si="17"/>
        <v>0</v>
      </c>
      <c r="D79" s="83">
        <v>0</v>
      </c>
      <c r="E79" s="53">
        <f t="shared" si="14"/>
        <v>0</v>
      </c>
      <c r="F79" s="79"/>
      <c r="G79" s="80"/>
      <c r="H79" s="81">
        <v>0</v>
      </c>
      <c r="I79" s="82">
        <v>0</v>
      </c>
      <c r="J79" s="83">
        <v>0</v>
      </c>
      <c r="K79" s="55">
        <f t="shared" si="18"/>
        <v>0</v>
      </c>
      <c r="L79" s="81">
        <v>0</v>
      </c>
      <c r="M79" s="82">
        <v>0</v>
      </c>
      <c r="N79" s="83">
        <v>0</v>
      </c>
      <c r="O79" s="83"/>
      <c r="P79" s="83">
        <v>0</v>
      </c>
      <c r="Q79" s="55">
        <f t="shared" si="15"/>
        <v>0</v>
      </c>
      <c r="R79" s="54">
        <f t="shared" si="19"/>
        <v>0</v>
      </c>
      <c r="S79" s="54">
        <f t="shared" si="20"/>
        <v>0</v>
      </c>
      <c r="T79" s="53">
        <f t="shared" si="16"/>
        <v>0</v>
      </c>
      <c r="U79" s="55">
        <f t="shared" si="21"/>
        <v>0</v>
      </c>
    </row>
    <row r="80" spans="1:21">
      <c r="A80" s="42">
        <f t="shared" si="13"/>
        <v>1</v>
      </c>
      <c r="B80" s="43"/>
      <c r="C80" s="52">
        <f t="shared" si="17"/>
        <v>0</v>
      </c>
      <c r="D80" s="83">
        <v>0</v>
      </c>
      <c r="E80" s="53">
        <f t="shared" si="14"/>
        <v>0</v>
      </c>
      <c r="F80" s="79"/>
      <c r="G80" s="80"/>
      <c r="H80" s="81">
        <v>0</v>
      </c>
      <c r="I80" s="82">
        <v>0</v>
      </c>
      <c r="J80" s="83">
        <v>0</v>
      </c>
      <c r="K80" s="55">
        <f t="shared" si="18"/>
        <v>0</v>
      </c>
      <c r="L80" s="81">
        <v>0</v>
      </c>
      <c r="M80" s="82">
        <v>0</v>
      </c>
      <c r="N80" s="83">
        <v>0</v>
      </c>
      <c r="O80" s="83"/>
      <c r="P80" s="83">
        <v>0</v>
      </c>
      <c r="Q80" s="55">
        <f t="shared" si="15"/>
        <v>0</v>
      </c>
      <c r="R80" s="54">
        <f t="shared" si="19"/>
        <v>0</v>
      </c>
      <c r="S80" s="54">
        <f t="shared" si="20"/>
        <v>0</v>
      </c>
      <c r="T80" s="53">
        <f t="shared" si="16"/>
        <v>0</v>
      </c>
      <c r="U80" s="55">
        <f t="shared" si="21"/>
        <v>0</v>
      </c>
    </row>
    <row r="81" spans="1:21">
      <c r="A81" s="42">
        <f t="shared" si="13"/>
        <v>1</v>
      </c>
      <c r="B81" s="43"/>
      <c r="C81" s="52">
        <f t="shared" si="17"/>
        <v>0</v>
      </c>
      <c r="D81" s="83">
        <v>0</v>
      </c>
      <c r="E81" s="53">
        <f t="shared" si="14"/>
        <v>0</v>
      </c>
      <c r="F81" s="79"/>
      <c r="G81" s="80"/>
      <c r="H81" s="81">
        <v>0</v>
      </c>
      <c r="I81" s="82">
        <v>0</v>
      </c>
      <c r="J81" s="83">
        <v>0</v>
      </c>
      <c r="K81" s="55">
        <f t="shared" si="18"/>
        <v>0</v>
      </c>
      <c r="L81" s="81">
        <v>0</v>
      </c>
      <c r="M81" s="82">
        <v>0</v>
      </c>
      <c r="N81" s="83">
        <v>0</v>
      </c>
      <c r="O81" s="83"/>
      <c r="P81" s="83">
        <v>0</v>
      </c>
      <c r="Q81" s="55">
        <f t="shared" si="15"/>
        <v>0</v>
      </c>
      <c r="R81" s="54">
        <f t="shared" si="19"/>
        <v>0</v>
      </c>
      <c r="S81" s="54">
        <f t="shared" si="20"/>
        <v>0</v>
      </c>
      <c r="T81" s="53">
        <f t="shared" si="16"/>
        <v>0</v>
      </c>
      <c r="U81" s="55">
        <f t="shared" si="21"/>
        <v>0</v>
      </c>
    </row>
    <row r="82" spans="1:21">
      <c r="A82" s="42">
        <f t="shared" si="13"/>
        <v>1</v>
      </c>
      <c r="B82" s="43"/>
      <c r="C82" s="52">
        <f t="shared" si="17"/>
        <v>0</v>
      </c>
      <c r="D82" s="83">
        <v>0</v>
      </c>
      <c r="E82" s="53">
        <f t="shared" si="14"/>
        <v>0</v>
      </c>
      <c r="F82" s="79"/>
      <c r="G82" s="80"/>
      <c r="H82" s="81">
        <v>0</v>
      </c>
      <c r="I82" s="82">
        <v>0</v>
      </c>
      <c r="J82" s="83">
        <v>0</v>
      </c>
      <c r="K82" s="55">
        <f t="shared" si="18"/>
        <v>0</v>
      </c>
      <c r="L82" s="81">
        <v>0</v>
      </c>
      <c r="M82" s="82">
        <v>0</v>
      </c>
      <c r="N82" s="83">
        <v>0</v>
      </c>
      <c r="O82" s="83"/>
      <c r="P82" s="83">
        <v>0</v>
      </c>
      <c r="Q82" s="55">
        <f t="shared" si="15"/>
        <v>0</v>
      </c>
      <c r="R82" s="54">
        <f t="shared" si="19"/>
        <v>0</v>
      </c>
      <c r="S82" s="54">
        <f t="shared" si="20"/>
        <v>0</v>
      </c>
      <c r="T82" s="53">
        <f t="shared" si="16"/>
        <v>0</v>
      </c>
      <c r="U82" s="55">
        <f t="shared" si="21"/>
        <v>0</v>
      </c>
    </row>
    <row r="83" spans="1:21">
      <c r="A83" s="42">
        <f t="shared" si="13"/>
        <v>1</v>
      </c>
      <c r="B83" s="43"/>
      <c r="C83" s="52">
        <f t="shared" si="17"/>
        <v>0</v>
      </c>
      <c r="D83" s="83">
        <v>0</v>
      </c>
      <c r="E83" s="53">
        <f t="shared" si="14"/>
        <v>0</v>
      </c>
      <c r="F83" s="79"/>
      <c r="G83" s="80"/>
      <c r="H83" s="81">
        <v>0</v>
      </c>
      <c r="I83" s="82">
        <v>0</v>
      </c>
      <c r="J83" s="83">
        <v>0</v>
      </c>
      <c r="K83" s="55">
        <f t="shared" si="18"/>
        <v>0</v>
      </c>
      <c r="L83" s="81">
        <v>0</v>
      </c>
      <c r="M83" s="82">
        <v>0</v>
      </c>
      <c r="N83" s="83">
        <v>0</v>
      </c>
      <c r="O83" s="83"/>
      <c r="P83" s="83">
        <v>0</v>
      </c>
      <c r="Q83" s="55">
        <f t="shared" si="15"/>
        <v>0</v>
      </c>
      <c r="R83" s="54">
        <f t="shared" si="19"/>
        <v>0</v>
      </c>
      <c r="S83" s="54">
        <f t="shared" si="20"/>
        <v>0</v>
      </c>
      <c r="T83" s="53">
        <f t="shared" si="16"/>
        <v>0</v>
      </c>
      <c r="U83" s="55">
        <f t="shared" si="21"/>
        <v>0</v>
      </c>
    </row>
    <row r="84" spans="1:21">
      <c r="A84" s="42">
        <f t="shared" si="13"/>
        <v>1</v>
      </c>
      <c r="B84" s="43"/>
      <c r="C84" s="52">
        <f t="shared" si="17"/>
        <v>0</v>
      </c>
      <c r="D84" s="83">
        <v>0</v>
      </c>
      <c r="E84" s="53">
        <f t="shared" si="14"/>
        <v>0</v>
      </c>
      <c r="F84" s="79"/>
      <c r="G84" s="80"/>
      <c r="H84" s="81">
        <v>0</v>
      </c>
      <c r="I84" s="82">
        <v>0</v>
      </c>
      <c r="J84" s="83">
        <v>0</v>
      </c>
      <c r="K84" s="55">
        <f t="shared" si="18"/>
        <v>0</v>
      </c>
      <c r="L84" s="81">
        <v>0</v>
      </c>
      <c r="M84" s="82">
        <v>0</v>
      </c>
      <c r="N84" s="83">
        <v>0</v>
      </c>
      <c r="O84" s="83"/>
      <c r="P84" s="83">
        <v>0</v>
      </c>
      <c r="Q84" s="55">
        <f t="shared" si="15"/>
        <v>0</v>
      </c>
      <c r="R84" s="54">
        <f t="shared" si="19"/>
        <v>0</v>
      </c>
      <c r="S84" s="54">
        <f t="shared" si="20"/>
        <v>0</v>
      </c>
      <c r="T84" s="53">
        <f t="shared" si="16"/>
        <v>0</v>
      </c>
      <c r="U84" s="55">
        <f t="shared" si="21"/>
        <v>0</v>
      </c>
    </row>
    <row r="85" spans="1:21">
      <c r="A85" s="42">
        <f t="shared" si="13"/>
        <v>1</v>
      </c>
      <c r="B85" s="43"/>
      <c r="C85" s="52">
        <f t="shared" si="17"/>
        <v>0</v>
      </c>
      <c r="D85" s="83">
        <v>0</v>
      </c>
      <c r="E85" s="53">
        <f t="shared" si="14"/>
        <v>0</v>
      </c>
      <c r="F85" s="79"/>
      <c r="G85" s="80"/>
      <c r="H85" s="81">
        <v>0</v>
      </c>
      <c r="I85" s="82">
        <v>0</v>
      </c>
      <c r="J85" s="83">
        <v>0</v>
      </c>
      <c r="K85" s="55">
        <f t="shared" si="18"/>
        <v>0</v>
      </c>
      <c r="L85" s="81">
        <v>0</v>
      </c>
      <c r="M85" s="82">
        <v>0</v>
      </c>
      <c r="N85" s="83">
        <v>0</v>
      </c>
      <c r="O85" s="83"/>
      <c r="P85" s="83">
        <v>0</v>
      </c>
      <c r="Q85" s="55">
        <f t="shared" si="15"/>
        <v>0</v>
      </c>
      <c r="R85" s="54">
        <f t="shared" si="19"/>
        <v>0</v>
      </c>
      <c r="S85" s="54">
        <f t="shared" si="20"/>
        <v>0</v>
      </c>
      <c r="T85" s="53">
        <f t="shared" si="16"/>
        <v>0</v>
      </c>
      <c r="U85" s="55">
        <f t="shared" si="21"/>
        <v>0</v>
      </c>
    </row>
    <row r="86" spans="1:21">
      <c r="A86" s="42">
        <f t="shared" si="13"/>
        <v>1</v>
      </c>
      <c r="B86" s="43"/>
      <c r="C86" s="52">
        <f t="shared" si="17"/>
        <v>0</v>
      </c>
      <c r="D86" s="83">
        <v>0</v>
      </c>
      <c r="E86" s="53">
        <f t="shared" si="14"/>
        <v>0</v>
      </c>
      <c r="F86" s="79"/>
      <c r="G86" s="80"/>
      <c r="H86" s="81">
        <v>0</v>
      </c>
      <c r="I86" s="82">
        <v>0</v>
      </c>
      <c r="J86" s="83">
        <v>0</v>
      </c>
      <c r="K86" s="55">
        <f t="shared" si="18"/>
        <v>0</v>
      </c>
      <c r="L86" s="81">
        <v>0</v>
      </c>
      <c r="M86" s="82">
        <v>0</v>
      </c>
      <c r="N86" s="83">
        <v>0</v>
      </c>
      <c r="O86" s="83"/>
      <c r="P86" s="83">
        <v>0</v>
      </c>
      <c r="Q86" s="55">
        <f t="shared" si="15"/>
        <v>0</v>
      </c>
      <c r="R86" s="54">
        <f t="shared" si="19"/>
        <v>0</v>
      </c>
      <c r="S86" s="54">
        <f t="shared" si="20"/>
        <v>0</v>
      </c>
      <c r="T86" s="53">
        <f t="shared" si="16"/>
        <v>0</v>
      </c>
      <c r="U86" s="55">
        <f t="shared" si="21"/>
        <v>0</v>
      </c>
    </row>
    <row r="87" spans="1:21">
      <c r="A87" s="42">
        <f t="shared" si="13"/>
        <v>1</v>
      </c>
      <c r="B87" s="43"/>
      <c r="C87" s="52">
        <f t="shared" si="17"/>
        <v>0</v>
      </c>
      <c r="D87" s="83">
        <v>0</v>
      </c>
      <c r="E87" s="53">
        <f t="shared" si="14"/>
        <v>0</v>
      </c>
      <c r="F87" s="79"/>
      <c r="G87" s="80"/>
      <c r="H87" s="81">
        <v>0</v>
      </c>
      <c r="I87" s="82">
        <v>0</v>
      </c>
      <c r="J87" s="83">
        <v>0</v>
      </c>
      <c r="K87" s="55">
        <f t="shared" si="18"/>
        <v>0</v>
      </c>
      <c r="L87" s="81">
        <v>0</v>
      </c>
      <c r="M87" s="82">
        <v>0</v>
      </c>
      <c r="N87" s="83">
        <v>0</v>
      </c>
      <c r="O87" s="83"/>
      <c r="P87" s="83">
        <v>0</v>
      </c>
      <c r="Q87" s="55">
        <f t="shared" si="15"/>
        <v>0</v>
      </c>
      <c r="R87" s="54">
        <f t="shared" si="19"/>
        <v>0</v>
      </c>
      <c r="S87" s="54">
        <f t="shared" si="20"/>
        <v>0</v>
      </c>
      <c r="T87" s="53">
        <f t="shared" si="16"/>
        <v>0</v>
      </c>
      <c r="U87" s="55">
        <f t="shared" si="21"/>
        <v>0</v>
      </c>
    </row>
    <row r="88" spans="1:21">
      <c r="A88" s="42">
        <f t="shared" si="13"/>
        <v>1</v>
      </c>
      <c r="B88" s="43"/>
      <c r="C88" s="52">
        <f t="shared" si="17"/>
        <v>0</v>
      </c>
      <c r="D88" s="83">
        <v>0</v>
      </c>
      <c r="E88" s="53">
        <f t="shared" si="14"/>
        <v>0</v>
      </c>
      <c r="F88" s="79"/>
      <c r="G88" s="80"/>
      <c r="H88" s="81">
        <v>0</v>
      </c>
      <c r="I88" s="82">
        <v>0</v>
      </c>
      <c r="J88" s="83">
        <v>0</v>
      </c>
      <c r="K88" s="55">
        <f t="shared" si="18"/>
        <v>0</v>
      </c>
      <c r="L88" s="81">
        <v>0</v>
      </c>
      <c r="M88" s="82">
        <v>0</v>
      </c>
      <c r="N88" s="83">
        <v>0</v>
      </c>
      <c r="O88" s="83"/>
      <c r="P88" s="83">
        <v>0</v>
      </c>
      <c r="Q88" s="55">
        <f t="shared" si="15"/>
        <v>0</v>
      </c>
      <c r="R88" s="54">
        <f t="shared" si="19"/>
        <v>0</v>
      </c>
      <c r="S88" s="54">
        <f t="shared" si="20"/>
        <v>0</v>
      </c>
      <c r="T88" s="53">
        <f t="shared" si="16"/>
        <v>0</v>
      </c>
      <c r="U88" s="55">
        <f t="shared" si="21"/>
        <v>0</v>
      </c>
    </row>
    <row r="89" spans="1:21">
      <c r="A89" s="42">
        <f t="shared" si="13"/>
        <v>1</v>
      </c>
      <c r="B89" s="43"/>
      <c r="C89" s="52">
        <f t="shared" si="17"/>
        <v>0</v>
      </c>
      <c r="D89" s="83">
        <v>0</v>
      </c>
      <c r="E89" s="53">
        <f t="shared" si="14"/>
        <v>0</v>
      </c>
      <c r="F89" s="79"/>
      <c r="G89" s="80"/>
      <c r="H89" s="81">
        <v>0</v>
      </c>
      <c r="I89" s="82">
        <v>0</v>
      </c>
      <c r="J89" s="83">
        <v>0</v>
      </c>
      <c r="K89" s="55">
        <f t="shared" si="18"/>
        <v>0</v>
      </c>
      <c r="L89" s="81">
        <v>0</v>
      </c>
      <c r="M89" s="82">
        <v>0</v>
      </c>
      <c r="N89" s="83">
        <v>0</v>
      </c>
      <c r="O89" s="83"/>
      <c r="P89" s="83">
        <v>0</v>
      </c>
      <c r="Q89" s="55">
        <f t="shared" si="15"/>
        <v>0</v>
      </c>
      <c r="R89" s="54">
        <f t="shared" si="19"/>
        <v>0</v>
      </c>
      <c r="S89" s="54">
        <f t="shared" si="20"/>
        <v>0</v>
      </c>
      <c r="T89" s="53">
        <f t="shared" si="16"/>
        <v>0</v>
      </c>
      <c r="U89" s="55">
        <f t="shared" si="21"/>
        <v>0</v>
      </c>
    </row>
    <row r="90" spans="1:21">
      <c r="A90" s="42">
        <f t="shared" si="13"/>
        <v>1</v>
      </c>
      <c r="B90" s="43"/>
      <c r="C90" s="52">
        <f t="shared" si="17"/>
        <v>0</v>
      </c>
      <c r="D90" s="83">
        <v>0</v>
      </c>
      <c r="E90" s="53">
        <f t="shared" si="14"/>
        <v>0</v>
      </c>
      <c r="F90" s="79"/>
      <c r="G90" s="80"/>
      <c r="H90" s="81">
        <v>0</v>
      </c>
      <c r="I90" s="82">
        <v>0</v>
      </c>
      <c r="J90" s="83">
        <v>0</v>
      </c>
      <c r="K90" s="55">
        <f t="shared" si="18"/>
        <v>0</v>
      </c>
      <c r="L90" s="81">
        <v>0</v>
      </c>
      <c r="M90" s="82">
        <v>0</v>
      </c>
      <c r="N90" s="83">
        <v>0</v>
      </c>
      <c r="O90" s="83"/>
      <c r="P90" s="83">
        <v>0</v>
      </c>
      <c r="Q90" s="55">
        <f t="shared" si="15"/>
        <v>0</v>
      </c>
      <c r="R90" s="54">
        <f t="shared" si="19"/>
        <v>0</v>
      </c>
      <c r="S90" s="54">
        <f t="shared" si="20"/>
        <v>0</v>
      </c>
      <c r="T90" s="53">
        <f t="shared" si="16"/>
        <v>0</v>
      </c>
      <c r="U90" s="55">
        <f t="shared" si="21"/>
        <v>0</v>
      </c>
    </row>
    <row r="91" spans="1:21">
      <c r="A91" s="42">
        <f t="shared" si="13"/>
        <v>1</v>
      </c>
      <c r="B91" s="43"/>
      <c r="C91" s="52">
        <f t="shared" si="17"/>
        <v>0</v>
      </c>
      <c r="D91" s="83">
        <v>0</v>
      </c>
      <c r="E91" s="53">
        <f t="shared" si="14"/>
        <v>0</v>
      </c>
      <c r="F91" s="79"/>
      <c r="G91" s="80"/>
      <c r="H91" s="81">
        <v>0</v>
      </c>
      <c r="I91" s="82">
        <v>0</v>
      </c>
      <c r="J91" s="83">
        <v>0</v>
      </c>
      <c r="K91" s="55">
        <f t="shared" si="18"/>
        <v>0</v>
      </c>
      <c r="L91" s="81">
        <v>0</v>
      </c>
      <c r="M91" s="82">
        <v>0</v>
      </c>
      <c r="N91" s="83">
        <v>0</v>
      </c>
      <c r="O91" s="83"/>
      <c r="P91" s="83">
        <v>0</v>
      </c>
      <c r="Q91" s="55">
        <f t="shared" si="15"/>
        <v>0</v>
      </c>
      <c r="R91" s="54">
        <f t="shared" si="19"/>
        <v>0</v>
      </c>
      <c r="S91" s="54">
        <f t="shared" si="20"/>
        <v>0</v>
      </c>
      <c r="T91" s="53">
        <f t="shared" si="16"/>
        <v>0</v>
      </c>
      <c r="U91" s="55">
        <f t="shared" si="21"/>
        <v>0</v>
      </c>
    </row>
    <row r="92" spans="1:21">
      <c r="A92" s="42">
        <f t="shared" si="13"/>
        <v>1</v>
      </c>
      <c r="B92" s="43"/>
      <c r="C92" s="52">
        <f t="shared" si="17"/>
        <v>0</v>
      </c>
      <c r="D92" s="83">
        <v>0</v>
      </c>
      <c r="E92" s="53">
        <f t="shared" si="14"/>
        <v>0</v>
      </c>
      <c r="F92" s="79"/>
      <c r="G92" s="80"/>
      <c r="H92" s="81">
        <v>0</v>
      </c>
      <c r="I92" s="82">
        <v>0</v>
      </c>
      <c r="J92" s="83">
        <v>0</v>
      </c>
      <c r="K92" s="55">
        <f t="shared" si="18"/>
        <v>0</v>
      </c>
      <c r="L92" s="81">
        <v>0</v>
      </c>
      <c r="M92" s="82">
        <v>0</v>
      </c>
      <c r="N92" s="83">
        <v>0</v>
      </c>
      <c r="O92" s="83"/>
      <c r="P92" s="83">
        <v>0</v>
      </c>
      <c r="Q92" s="55">
        <f t="shared" si="15"/>
        <v>0</v>
      </c>
      <c r="R92" s="54">
        <f t="shared" si="19"/>
        <v>0</v>
      </c>
      <c r="S92" s="54">
        <f t="shared" si="20"/>
        <v>0</v>
      </c>
      <c r="T92" s="53">
        <f t="shared" si="16"/>
        <v>0</v>
      </c>
      <c r="U92" s="55">
        <f t="shared" si="21"/>
        <v>0</v>
      </c>
    </row>
    <row r="93" spans="1:21">
      <c r="A93" s="42">
        <f t="shared" si="13"/>
        <v>1</v>
      </c>
      <c r="B93" s="43"/>
      <c r="C93" s="52">
        <f t="shared" si="17"/>
        <v>0</v>
      </c>
      <c r="D93" s="83">
        <v>0</v>
      </c>
      <c r="E93" s="53">
        <f t="shared" si="14"/>
        <v>0</v>
      </c>
      <c r="F93" s="79"/>
      <c r="G93" s="80"/>
      <c r="H93" s="81">
        <v>0</v>
      </c>
      <c r="I93" s="82">
        <v>0</v>
      </c>
      <c r="J93" s="83">
        <v>0</v>
      </c>
      <c r="K93" s="55">
        <f t="shared" si="18"/>
        <v>0</v>
      </c>
      <c r="L93" s="81">
        <v>0</v>
      </c>
      <c r="M93" s="82">
        <v>0</v>
      </c>
      <c r="N93" s="83">
        <v>0</v>
      </c>
      <c r="O93" s="83"/>
      <c r="P93" s="83">
        <v>0</v>
      </c>
      <c r="Q93" s="55">
        <f t="shared" si="15"/>
        <v>0</v>
      </c>
      <c r="R93" s="54">
        <f t="shared" si="19"/>
        <v>0</v>
      </c>
      <c r="S93" s="54">
        <f t="shared" si="20"/>
        <v>0</v>
      </c>
      <c r="T93" s="53">
        <f t="shared" si="16"/>
        <v>0</v>
      </c>
      <c r="U93" s="55">
        <f t="shared" si="21"/>
        <v>0</v>
      </c>
    </row>
    <row r="94" spans="1:21">
      <c r="A94" s="42">
        <f t="shared" si="13"/>
        <v>1</v>
      </c>
      <c r="B94" s="43"/>
      <c r="C94" s="52">
        <f t="shared" si="17"/>
        <v>0</v>
      </c>
      <c r="D94" s="83">
        <v>0</v>
      </c>
      <c r="E94" s="53">
        <f t="shared" si="14"/>
        <v>0</v>
      </c>
      <c r="F94" s="79"/>
      <c r="G94" s="80"/>
      <c r="H94" s="81">
        <v>0</v>
      </c>
      <c r="I94" s="82">
        <v>0</v>
      </c>
      <c r="J94" s="83">
        <v>0</v>
      </c>
      <c r="K94" s="55">
        <f t="shared" si="18"/>
        <v>0</v>
      </c>
      <c r="L94" s="81">
        <v>0</v>
      </c>
      <c r="M94" s="82">
        <v>0</v>
      </c>
      <c r="N94" s="83">
        <v>0</v>
      </c>
      <c r="O94" s="83"/>
      <c r="P94" s="83">
        <v>0</v>
      </c>
      <c r="Q94" s="55">
        <f t="shared" si="15"/>
        <v>0</v>
      </c>
      <c r="R94" s="54">
        <f t="shared" si="19"/>
        <v>0</v>
      </c>
      <c r="S94" s="54">
        <f t="shared" si="20"/>
        <v>0</v>
      </c>
      <c r="T94" s="53">
        <f t="shared" si="16"/>
        <v>0</v>
      </c>
      <c r="U94" s="55">
        <f t="shared" si="21"/>
        <v>0</v>
      </c>
    </row>
    <row r="95" spans="1:21">
      <c r="A95" s="42">
        <f t="shared" si="13"/>
        <v>1</v>
      </c>
      <c r="B95" s="43"/>
      <c r="C95" s="52">
        <f t="shared" si="17"/>
        <v>0</v>
      </c>
      <c r="D95" s="83">
        <v>0</v>
      </c>
      <c r="E95" s="53">
        <f t="shared" si="14"/>
        <v>0</v>
      </c>
      <c r="F95" s="79"/>
      <c r="G95" s="80"/>
      <c r="H95" s="81">
        <v>0</v>
      </c>
      <c r="I95" s="82">
        <v>0</v>
      </c>
      <c r="J95" s="83">
        <v>0</v>
      </c>
      <c r="K95" s="55">
        <f t="shared" si="18"/>
        <v>0</v>
      </c>
      <c r="L95" s="81">
        <v>0</v>
      </c>
      <c r="M95" s="82">
        <v>0</v>
      </c>
      <c r="N95" s="83">
        <v>0</v>
      </c>
      <c r="O95" s="83"/>
      <c r="P95" s="83">
        <v>0</v>
      </c>
      <c r="Q95" s="55">
        <f t="shared" si="15"/>
        <v>0</v>
      </c>
      <c r="R95" s="54">
        <f t="shared" si="19"/>
        <v>0</v>
      </c>
      <c r="S95" s="54">
        <f t="shared" si="20"/>
        <v>0</v>
      </c>
      <c r="T95" s="53">
        <f t="shared" si="16"/>
        <v>0</v>
      </c>
      <c r="U95" s="55">
        <f t="shared" si="21"/>
        <v>0</v>
      </c>
    </row>
    <row r="96" spans="1:21">
      <c r="A96" s="42">
        <f t="shared" si="13"/>
        <v>1</v>
      </c>
      <c r="B96" s="43"/>
      <c r="C96" s="52">
        <f t="shared" si="17"/>
        <v>0</v>
      </c>
      <c r="D96" s="83">
        <v>0</v>
      </c>
      <c r="E96" s="53">
        <f t="shared" si="14"/>
        <v>0</v>
      </c>
      <c r="F96" s="79"/>
      <c r="G96" s="80"/>
      <c r="H96" s="81">
        <v>0</v>
      </c>
      <c r="I96" s="82">
        <v>0</v>
      </c>
      <c r="J96" s="83">
        <v>0</v>
      </c>
      <c r="K96" s="55">
        <f t="shared" si="18"/>
        <v>0</v>
      </c>
      <c r="L96" s="81">
        <v>0</v>
      </c>
      <c r="M96" s="82">
        <v>0</v>
      </c>
      <c r="N96" s="83">
        <v>0</v>
      </c>
      <c r="O96" s="83"/>
      <c r="P96" s="83">
        <v>0</v>
      </c>
      <c r="Q96" s="55">
        <f t="shared" si="15"/>
        <v>0</v>
      </c>
      <c r="R96" s="54">
        <f t="shared" si="19"/>
        <v>0</v>
      </c>
      <c r="S96" s="54">
        <f t="shared" si="20"/>
        <v>0</v>
      </c>
      <c r="T96" s="53">
        <f t="shared" si="16"/>
        <v>0</v>
      </c>
      <c r="U96" s="55">
        <f t="shared" si="21"/>
        <v>0</v>
      </c>
    </row>
    <row r="97" spans="1:22">
      <c r="A97" s="42">
        <f t="shared" si="13"/>
        <v>1</v>
      </c>
      <c r="B97" s="43"/>
      <c r="C97" s="52">
        <f t="shared" si="17"/>
        <v>0</v>
      </c>
      <c r="D97" s="83">
        <v>0</v>
      </c>
      <c r="E97" s="53">
        <f t="shared" si="14"/>
        <v>0</v>
      </c>
      <c r="F97" s="79"/>
      <c r="G97" s="80"/>
      <c r="H97" s="81">
        <v>0</v>
      </c>
      <c r="I97" s="82">
        <v>0</v>
      </c>
      <c r="J97" s="83">
        <v>0</v>
      </c>
      <c r="K97" s="55">
        <f t="shared" si="18"/>
        <v>0</v>
      </c>
      <c r="L97" s="81">
        <v>0</v>
      </c>
      <c r="M97" s="82">
        <v>0</v>
      </c>
      <c r="N97" s="83">
        <v>0</v>
      </c>
      <c r="O97" s="83"/>
      <c r="P97" s="83">
        <v>0</v>
      </c>
      <c r="Q97" s="55">
        <f t="shared" si="15"/>
        <v>0</v>
      </c>
      <c r="R97" s="54">
        <f t="shared" si="19"/>
        <v>0</v>
      </c>
      <c r="S97" s="54">
        <f t="shared" si="20"/>
        <v>0</v>
      </c>
      <c r="T97" s="53">
        <f t="shared" si="16"/>
        <v>0</v>
      </c>
      <c r="U97" s="55">
        <f t="shared" si="21"/>
        <v>0</v>
      </c>
    </row>
    <row r="98" spans="1:22">
      <c r="A98" s="42">
        <f t="shared" si="13"/>
        <v>1</v>
      </c>
      <c r="B98" s="43"/>
      <c r="C98" s="52">
        <f t="shared" si="17"/>
        <v>0</v>
      </c>
      <c r="D98" s="83">
        <v>0</v>
      </c>
      <c r="E98" s="53">
        <f t="shared" si="14"/>
        <v>0</v>
      </c>
      <c r="F98" s="79"/>
      <c r="G98" s="80"/>
      <c r="H98" s="81">
        <v>0</v>
      </c>
      <c r="I98" s="82">
        <v>0</v>
      </c>
      <c r="J98" s="83">
        <v>0</v>
      </c>
      <c r="K98" s="55">
        <f t="shared" si="18"/>
        <v>0</v>
      </c>
      <c r="L98" s="81">
        <v>0</v>
      </c>
      <c r="M98" s="82">
        <v>0</v>
      </c>
      <c r="N98" s="83">
        <v>0</v>
      </c>
      <c r="O98" s="83"/>
      <c r="P98" s="83">
        <v>0</v>
      </c>
      <c r="Q98" s="55">
        <f t="shared" si="15"/>
        <v>0</v>
      </c>
      <c r="R98" s="54">
        <f t="shared" si="19"/>
        <v>0</v>
      </c>
      <c r="S98" s="54">
        <f t="shared" si="20"/>
        <v>0</v>
      </c>
      <c r="T98" s="53">
        <f t="shared" si="16"/>
        <v>0</v>
      </c>
      <c r="U98" s="55">
        <f t="shared" si="21"/>
        <v>0</v>
      </c>
    </row>
    <row r="99" spans="1:22">
      <c r="A99" s="42">
        <f t="shared" si="13"/>
        <v>1</v>
      </c>
      <c r="B99" s="43"/>
      <c r="C99" s="52">
        <f t="shared" si="17"/>
        <v>0</v>
      </c>
      <c r="D99" s="83">
        <v>0</v>
      </c>
      <c r="E99" s="53">
        <f t="shared" si="14"/>
        <v>0</v>
      </c>
      <c r="F99" s="79"/>
      <c r="G99" s="80"/>
      <c r="H99" s="81">
        <v>0</v>
      </c>
      <c r="I99" s="82">
        <v>0</v>
      </c>
      <c r="J99" s="83">
        <v>0</v>
      </c>
      <c r="K99" s="55">
        <f t="shared" si="18"/>
        <v>0</v>
      </c>
      <c r="L99" s="81">
        <v>0</v>
      </c>
      <c r="M99" s="82">
        <v>0</v>
      </c>
      <c r="N99" s="83">
        <v>0</v>
      </c>
      <c r="O99" s="83"/>
      <c r="P99" s="83">
        <v>0</v>
      </c>
      <c r="Q99" s="55">
        <f t="shared" si="15"/>
        <v>0</v>
      </c>
      <c r="R99" s="54">
        <f t="shared" si="19"/>
        <v>0</v>
      </c>
      <c r="S99" s="54">
        <f t="shared" si="20"/>
        <v>0</v>
      </c>
      <c r="T99" s="53">
        <f t="shared" si="16"/>
        <v>0</v>
      </c>
      <c r="U99" s="55">
        <f t="shared" si="21"/>
        <v>0</v>
      </c>
    </row>
    <row r="100" spans="1:22">
      <c r="A100" s="42">
        <f t="shared" si="13"/>
        <v>1</v>
      </c>
      <c r="B100" s="43"/>
      <c r="C100" s="52">
        <f t="shared" si="17"/>
        <v>0</v>
      </c>
      <c r="D100" s="83">
        <v>0</v>
      </c>
      <c r="E100" s="53">
        <f t="shared" si="14"/>
        <v>0</v>
      </c>
      <c r="F100" s="79"/>
      <c r="G100" s="80"/>
      <c r="H100" s="81">
        <v>0</v>
      </c>
      <c r="I100" s="82">
        <v>0</v>
      </c>
      <c r="J100" s="83">
        <v>0</v>
      </c>
      <c r="K100" s="55">
        <f t="shared" si="18"/>
        <v>0</v>
      </c>
      <c r="L100" s="81">
        <v>0</v>
      </c>
      <c r="M100" s="82">
        <v>0</v>
      </c>
      <c r="N100" s="83">
        <v>0</v>
      </c>
      <c r="O100" s="83"/>
      <c r="P100" s="83">
        <v>0</v>
      </c>
      <c r="Q100" s="55">
        <f t="shared" si="15"/>
        <v>0</v>
      </c>
      <c r="R100" s="54">
        <f t="shared" si="19"/>
        <v>0</v>
      </c>
      <c r="S100" s="54">
        <f t="shared" si="20"/>
        <v>0</v>
      </c>
      <c r="T100" s="53">
        <f t="shared" si="16"/>
        <v>0</v>
      </c>
      <c r="U100" s="55">
        <f t="shared" si="21"/>
        <v>0</v>
      </c>
    </row>
    <row r="101" spans="1:22">
      <c r="A101" s="42">
        <f t="shared" si="13"/>
        <v>1</v>
      </c>
      <c r="B101" s="43"/>
      <c r="C101" s="52">
        <f t="shared" si="17"/>
        <v>0</v>
      </c>
      <c r="D101" s="83">
        <v>0</v>
      </c>
      <c r="E101" s="53">
        <f t="shared" si="14"/>
        <v>0</v>
      </c>
      <c r="F101" s="79"/>
      <c r="G101" s="80"/>
      <c r="H101" s="81">
        <v>0</v>
      </c>
      <c r="I101" s="82">
        <v>0</v>
      </c>
      <c r="J101" s="83">
        <v>0</v>
      </c>
      <c r="K101" s="55">
        <f t="shared" si="18"/>
        <v>0</v>
      </c>
      <c r="L101" s="81">
        <v>0</v>
      </c>
      <c r="M101" s="82">
        <v>0</v>
      </c>
      <c r="N101" s="83">
        <v>0</v>
      </c>
      <c r="O101" s="83"/>
      <c r="P101" s="83">
        <v>0</v>
      </c>
      <c r="Q101" s="55">
        <f t="shared" si="15"/>
        <v>0</v>
      </c>
      <c r="R101" s="54">
        <f t="shared" si="19"/>
        <v>0</v>
      </c>
      <c r="S101" s="54">
        <f t="shared" si="20"/>
        <v>0</v>
      </c>
      <c r="T101" s="53">
        <f t="shared" si="16"/>
        <v>0</v>
      </c>
      <c r="U101" s="55">
        <f t="shared" si="21"/>
        <v>0</v>
      </c>
    </row>
    <row r="102" spans="1:22">
      <c r="A102" s="42">
        <f t="shared" si="13"/>
        <v>1</v>
      </c>
      <c r="B102" s="43"/>
      <c r="C102" s="52">
        <f t="shared" si="17"/>
        <v>0</v>
      </c>
      <c r="D102" s="83">
        <v>0</v>
      </c>
      <c r="E102" s="53">
        <f t="shared" si="14"/>
        <v>0</v>
      </c>
      <c r="F102" s="79"/>
      <c r="G102" s="80"/>
      <c r="H102" s="81">
        <v>0</v>
      </c>
      <c r="I102" s="82">
        <v>0</v>
      </c>
      <c r="J102" s="83">
        <v>0</v>
      </c>
      <c r="K102" s="55">
        <f t="shared" si="18"/>
        <v>0</v>
      </c>
      <c r="L102" s="81">
        <v>0</v>
      </c>
      <c r="M102" s="82">
        <v>0</v>
      </c>
      <c r="N102" s="83">
        <v>0</v>
      </c>
      <c r="O102" s="83"/>
      <c r="P102" s="83">
        <v>0</v>
      </c>
      <c r="Q102" s="55">
        <f t="shared" si="15"/>
        <v>0</v>
      </c>
      <c r="R102" s="54">
        <f t="shared" si="19"/>
        <v>0</v>
      </c>
      <c r="S102" s="54">
        <f t="shared" si="20"/>
        <v>0</v>
      </c>
      <c r="T102" s="53">
        <f t="shared" si="16"/>
        <v>0</v>
      </c>
      <c r="U102" s="55">
        <f t="shared" si="21"/>
        <v>0</v>
      </c>
    </row>
    <row r="103" spans="1:22">
      <c r="A103" s="42">
        <f t="shared" si="13"/>
        <v>1</v>
      </c>
      <c r="B103" s="43"/>
      <c r="C103" s="52">
        <f t="shared" si="17"/>
        <v>0</v>
      </c>
      <c r="D103" s="83">
        <v>0</v>
      </c>
      <c r="E103" s="53">
        <f t="shared" si="14"/>
        <v>0</v>
      </c>
      <c r="F103" s="79"/>
      <c r="G103" s="80"/>
      <c r="H103" s="81">
        <v>0</v>
      </c>
      <c r="I103" s="82">
        <v>0</v>
      </c>
      <c r="J103" s="83">
        <v>0</v>
      </c>
      <c r="K103" s="55">
        <f t="shared" si="18"/>
        <v>0</v>
      </c>
      <c r="L103" s="81">
        <v>0</v>
      </c>
      <c r="M103" s="82">
        <v>0</v>
      </c>
      <c r="N103" s="83">
        <v>0</v>
      </c>
      <c r="O103" s="83"/>
      <c r="P103" s="83">
        <v>0</v>
      </c>
      <c r="Q103" s="55">
        <f t="shared" si="15"/>
        <v>0</v>
      </c>
      <c r="R103" s="54">
        <f t="shared" si="19"/>
        <v>0</v>
      </c>
      <c r="S103" s="54">
        <f t="shared" si="20"/>
        <v>0</v>
      </c>
      <c r="T103" s="53">
        <f t="shared" si="16"/>
        <v>0</v>
      </c>
      <c r="U103" s="55">
        <f t="shared" si="21"/>
        <v>0</v>
      </c>
    </row>
    <row r="104" spans="1:22">
      <c r="A104" s="42">
        <f t="shared" si="13"/>
        <v>1</v>
      </c>
      <c r="B104" s="43"/>
      <c r="C104" s="52">
        <f t="shared" si="17"/>
        <v>0</v>
      </c>
      <c r="D104" s="83">
        <v>0</v>
      </c>
      <c r="E104" s="53">
        <f t="shared" si="14"/>
        <v>0</v>
      </c>
      <c r="F104" s="79"/>
      <c r="G104" s="80"/>
      <c r="H104" s="81">
        <v>0</v>
      </c>
      <c r="I104" s="82">
        <v>0</v>
      </c>
      <c r="J104" s="83">
        <v>0</v>
      </c>
      <c r="K104" s="55">
        <f t="shared" si="18"/>
        <v>0</v>
      </c>
      <c r="L104" s="81">
        <v>0</v>
      </c>
      <c r="M104" s="82">
        <v>0</v>
      </c>
      <c r="N104" s="83">
        <v>0</v>
      </c>
      <c r="O104" s="83"/>
      <c r="P104" s="83">
        <v>0</v>
      </c>
      <c r="Q104" s="55">
        <f t="shared" si="15"/>
        <v>0</v>
      </c>
      <c r="R104" s="54">
        <f t="shared" si="19"/>
        <v>0</v>
      </c>
      <c r="S104" s="54">
        <f t="shared" si="20"/>
        <v>0</v>
      </c>
      <c r="T104" s="53">
        <f t="shared" si="16"/>
        <v>0</v>
      </c>
      <c r="U104" s="55">
        <f t="shared" si="21"/>
        <v>0</v>
      </c>
    </row>
    <row r="105" spans="1:22">
      <c r="A105" s="42">
        <f t="shared" si="13"/>
        <v>1</v>
      </c>
      <c r="B105" s="43"/>
      <c r="C105" s="52">
        <f t="shared" si="17"/>
        <v>0</v>
      </c>
      <c r="D105" s="83">
        <v>0</v>
      </c>
      <c r="E105" s="53">
        <f t="shared" si="14"/>
        <v>0</v>
      </c>
      <c r="F105" s="79"/>
      <c r="G105" s="80"/>
      <c r="H105" s="81">
        <v>0</v>
      </c>
      <c r="I105" s="82">
        <v>0</v>
      </c>
      <c r="J105" s="83">
        <v>0</v>
      </c>
      <c r="K105" s="55">
        <f t="shared" si="18"/>
        <v>0</v>
      </c>
      <c r="L105" s="81">
        <v>0</v>
      </c>
      <c r="M105" s="82">
        <v>0</v>
      </c>
      <c r="N105" s="83">
        <v>0</v>
      </c>
      <c r="O105" s="83"/>
      <c r="P105" s="83">
        <v>0</v>
      </c>
      <c r="Q105" s="55">
        <f t="shared" si="15"/>
        <v>0</v>
      </c>
      <c r="R105" s="54">
        <f t="shared" si="19"/>
        <v>0</v>
      </c>
      <c r="S105" s="54">
        <f t="shared" si="20"/>
        <v>0</v>
      </c>
      <c r="T105" s="53">
        <f t="shared" si="16"/>
        <v>0</v>
      </c>
      <c r="U105" s="55">
        <f t="shared" si="21"/>
        <v>0</v>
      </c>
    </row>
    <row r="106" spans="1:22" ht="15.75" thickBot="1">
      <c r="A106" s="42">
        <f t="shared" si="13"/>
        <v>1</v>
      </c>
      <c r="B106" s="43"/>
      <c r="C106" s="59">
        <f t="shared" si="17"/>
        <v>0</v>
      </c>
      <c r="D106" s="93">
        <v>0</v>
      </c>
      <c r="E106" s="60">
        <f t="shared" si="14"/>
        <v>0</v>
      </c>
      <c r="F106" s="89"/>
      <c r="G106" s="90"/>
      <c r="H106" s="91">
        <v>0</v>
      </c>
      <c r="I106" s="92">
        <v>0</v>
      </c>
      <c r="J106" s="93">
        <v>0</v>
      </c>
      <c r="K106" s="62">
        <f t="shared" si="18"/>
        <v>0</v>
      </c>
      <c r="L106" s="91">
        <v>0</v>
      </c>
      <c r="M106" s="92">
        <v>0</v>
      </c>
      <c r="N106" s="93">
        <v>0</v>
      </c>
      <c r="O106" s="93"/>
      <c r="P106" s="93">
        <v>0</v>
      </c>
      <c r="Q106" s="62">
        <f t="shared" si="15"/>
        <v>0</v>
      </c>
      <c r="R106" s="61">
        <f t="shared" si="19"/>
        <v>0</v>
      </c>
      <c r="S106" s="61">
        <f t="shared" si="20"/>
        <v>0</v>
      </c>
      <c r="T106" s="60">
        <f t="shared" si="16"/>
        <v>0</v>
      </c>
      <c r="U106" s="62">
        <f t="shared" si="21"/>
        <v>0</v>
      </c>
    </row>
    <row r="107" spans="1:22" s="67" customFormat="1" ht="18.75" thickBot="1">
      <c r="A107" s="42">
        <f t="shared" si="13"/>
        <v>1</v>
      </c>
      <c r="B107" s="43"/>
      <c r="C107" s="162" t="s">
        <v>22</v>
      </c>
      <c r="D107" s="163"/>
      <c r="E107" s="163"/>
      <c r="F107" s="163"/>
      <c r="G107" s="163"/>
      <c r="H107" s="63">
        <f>SUM(H7:H106)</f>
        <v>1000</v>
      </c>
      <c r="I107" s="64">
        <f t="shared" ref="I107:U107" si="22">SUM(I7:I106)</f>
        <v>2000</v>
      </c>
      <c r="J107" s="65">
        <f t="shared" si="22"/>
        <v>3000</v>
      </c>
      <c r="K107" s="66">
        <f t="shared" si="22"/>
        <v>6000</v>
      </c>
      <c r="L107" s="63">
        <f t="shared" si="22"/>
        <v>500</v>
      </c>
      <c r="M107" s="64">
        <f t="shared" si="22"/>
        <v>1000</v>
      </c>
      <c r="N107" s="65">
        <f t="shared" si="22"/>
        <v>1000</v>
      </c>
      <c r="O107" s="65">
        <f t="shared" si="22"/>
        <v>1000</v>
      </c>
      <c r="P107" s="65">
        <f t="shared" si="22"/>
        <v>0</v>
      </c>
      <c r="Q107" s="66">
        <f t="shared" si="22"/>
        <v>3500</v>
      </c>
      <c r="R107" s="64">
        <f t="shared" si="22"/>
        <v>500</v>
      </c>
      <c r="S107" s="64">
        <f t="shared" si="22"/>
        <v>0</v>
      </c>
      <c r="T107" s="65">
        <f t="shared" si="22"/>
        <v>2000</v>
      </c>
      <c r="U107" s="66">
        <f t="shared" si="22"/>
        <v>2500</v>
      </c>
    </row>
    <row r="108" spans="1:22" ht="15" customHeight="1">
      <c r="A108" s="40">
        <v>2</v>
      </c>
      <c r="B108" s="41"/>
      <c r="C108" s="153" t="s">
        <v>17</v>
      </c>
      <c r="D108" s="156" t="s">
        <v>20</v>
      </c>
      <c r="E108" s="156" t="s">
        <v>0</v>
      </c>
      <c r="F108" s="159" t="s">
        <v>13</v>
      </c>
      <c r="G108" s="182" t="s">
        <v>14</v>
      </c>
      <c r="H108" s="169" t="s">
        <v>32</v>
      </c>
      <c r="I108" s="194" t="s">
        <v>5</v>
      </c>
      <c r="J108" s="172" t="s">
        <v>30</v>
      </c>
      <c r="K108" s="175" t="s">
        <v>7</v>
      </c>
      <c r="L108" s="178" t="s">
        <v>15</v>
      </c>
      <c r="M108" s="179"/>
      <c r="N108" s="180"/>
      <c r="O108" s="180"/>
      <c r="P108" s="180"/>
      <c r="Q108" s="181"/>
      <c r="R108" s="206" t="s">
        <v>1</v>
      </c>
      <c r="S108" s="206"/>
      <c r="T108" s="206"/>
      <c r="U108" s="207"/>
      <c r="V108" s="39"/>
    </row>
    <row r="109" spans="1:22" ht="15" customHeight="1">
      <c r="A109" s="42">
        <f t="shared" ref="A109:A172" si="23">A108</f>
        <v>2</v>
      </c>
      <c r="B109" s="43"/>
      <c r="C109" s="154"/>
      <c r="D109" s="157"/>
      <c r="E109" s="157"/>
      <c r="F109" s="160"/>
      <c r="G109" s="183"/>
      <c r="H109" s="170"/>
      <c r="I109" s="195"/>
      <c r="J109" s="173"/>
      <c r="K109" s="176"/>
      <c r="L109" s="185" t="s">
        <v>18</v>
      </c>
      <c r="M109" s="186"/>
      <c r="N109" s="187"/>
      <c r="O109" s="151" t="s">
        <v>30</v>
      </c>
      <c r="P109" s="152"/>
      <c r="Q109" s="188" t="s">
        <v>8</v>
      </c>
      <c r="R109" s="152" t="s">
        <v>32</v>
      </c>
      <c r="S109" s="197" t="s">
        <v>21</v>
      </c>
      <c r="T109" s="192" t="s">
        <v>30</v>
      </c>
      <c r="U109" s="191" t="s">
        <v>2</v>
      </c>
      <c r="V109" s="39"/>
    </row>
    <row r="110" spans="1:22" s="47" customFormat="1" ht="24.75" thickBot="1">
      <c r="A110" s="42">
        <f t="shared" si="23"/>
        <v>2</v>
      </c>
      <c r="B110" s="43"/>
      <c r="C110" s="155"/>
      <c r="D110" s="158"/>
      <c r="E110" s="158"/>
      <c r="F110" s="161"/>
      <c r="G110" s="184"/>
      <c r="H110" s="171"/>
      <c r="I110" s="196"/>
      <c r="J110" s="174"/>
      <c r="K110" s="177"/>
      <c r="L110" s="44" t="s">
        <v>32</v>
      </c>
      <c r="M110" s="45" t="s">
        <v>16</v>
      </c>
      <c r="N110" s="46" t="s">
        <v>19</v>
      </c>
      <c r="O110" s="45" t="s">
        <v>16</v>
      </c>
      <c r="P110" s="46" t="s">
        <v>19</v>
      </c>
      <c r="Q110" s="189"/>
      <c r="R110" s="190"/>
      <c r="S110" s="198"/>
      <c r="T110" s="193"/>
      <c r="U110" s="177"/>
    </row>
    <row r="111" spans="1:22">
      <c r="A111" s="42">
        <f t="shared" si="23"/>
        <v>2</v>
      </c>
      <c r="B111" s="43">
        <f>C111</f>
        <v>1</v>
      </c>
      <c r="C111" s="48">
        <v>1</v>
      </c>
      <c r="D111" s="78">
        <v>102</v>
      </c>
      <c r="E111" s="49">
        <f>IF(D111&gt;0,A111,0)</f>
        <v>2</v>
      </c>
      <c r="F111" s="74" t="s">
        <v>79</v>
      </c>
      <c r="G111" s="75"/>
      <c r="H111" s="76">
        <v>2000</v>
      </c>
      <c r="I111" s="77">
        <v>4000</v>
      </c>
      <c r="J111" s="78">
        <v>6000</v>
      </c>
      <c r="K111" s="51">
        <f>H111+I111+J111</f>
        <v>12000</v>
      </c>
      <c r="L111" s="76">
        <v>1000</v>
      </c>
      <c r="M111" s="77">
        <v>2000</v>
      </c>
      <c r="N111" s="78">
        <v>2000</v>
      </c>
      <c r="O111" s="78">
        <v>0</v>
      </c>
      <c r="P111" s="78">
        <v>0</v>
      </c>
      <c r="Q111" s="51">
        <f>L111+M111+N111+O111+P111</f>
        <v>5000</v>
      </c>
      <c r="R111" s="50">
        <f>H111-L111</f>
        <v>1000</v>
      </c>
      <c r="S111" s="50">
        <f>I111-M111-N111</f>
        <v>0</v>
      </c>
      <c r="T111" s="49">
        <f>J111-O111-P111</f>
        <v>6000</v>
      </c>
      <c r="U111" s="51">
        <f>R111+S111+T111</f>
        <v>7000</v>
      </c>
    </row>
    <row r="112" spans="1:22">
      <c r="A112" s="42">
        <f t="shared" si="23"/>
        <v>2</v>
      </c>
      <c r="B112" s="43">
        <f>C112</f>
        <v>0</v>
      </c>
      <c r="C112" s="52">
        <f>IF(D112&gt;0,C111+1,0)</f>
        <v>0</v>
      </c>
      <c r="D112" s="83">
        <v>0</v>
      </c>
      <c r="E112" s="53">
        <f t="shared" ref="E112:E175" si="24">IF(D112&gt;0,A112,0)</f>
        <v>0</v>
      </c>
      <c r="F112" s="79"/>
      <c r="G112" s="80"/>
      <c r="H112" s="81">
        <v>0</v>
      </c>
      <c r="I112" s="82">
        <v>0</v>
      </c>
      <c r="J112" s="83">
        <v>0</v>
      </c>
      <c r="K112" s="55">
        <f t="shared" ref="K112:K175" si="25">H112+I112+J112</f>
        <v>0</v>
      </c>
      <c r="L112" s="81">
        <v>0</v>
      </c>
      <c r="M112" s="82">
        <v>0</v>
      </c>
      <c r="N112" s="83">
        <v>0</v>
      </c>
      <c r="O112" s="83"/>
      <c r="P112" s="83">
        <v>0</v>
      </c>
      <c r="Q112" s="55">
        <f t="shared" ref="Q112:Q175" si="26">L112+M112+N112+O112+P112</f>
        <v>0</v>
      </c>
      <c r="R112" s="54">
        <f t="shared" ref="R112:R117" si="27">H112-L112</f>
        <v>0</v>
      </c>
      <c r="S112" s="54">
        <f t="shared" ref="S112:S117" si="28">I112-M112-N112</f>
        <v>0</v>
      </c>
      <c r="T112" s="53">
        <f t="shared" ref="T112:T175" si="29">J112-O112-P112</f>
        <v>0</v>
      </c>
      <c r="U112" s="55">
        <f t="shared" ref="U112:U175" si="30">R112+S112+T112</f>
        <v>0</v>
      </c>
    </row>
    <row r="113" spans="1:21">
      <c r="A113" s="42">
        <f t="shared" si="23"/>
        <v>2</v>
      </c>
      <c r="B113" s="43"/>
      <c r="C113" s="52">
        <f t="shared" ref="C113:C176" si="31">IF(D113&gt;0,C112+1,0)</f>
        <v>0</v>
      </c>
      <c r="D113" s="83">
        <v>0</v>
      </c>
      <c r="E113" s="53">
        <f t="shared" si="24"/>
        <v>0</v>
      </c>
      <c r="F113" s="79"/>
      <c r="G113" s="80"/>
      <c r="H113" s="81">
        <v>0</v>
      </c>
      <c r="I113" s="82">
        <v>0</v>
      </c>
      <c r="J113" s="83">
        <v>0</v>
      </c>
      <c r="K113" s="55">
        <f t="shared" si="25"/>
        <v>0</v>
      </c>
      <c r="L113" s="81">
        <v>0</v>
      </c>
      <c r="M113" s="82">
        <v>0</v>
      </c>
      <c r="N113" s="83">
        <v>0</v>
      </c>
      <c r="O113" s="83"/>
      <c r="P113" s="83">
        <v>0</v>
      </c>
      <c r="Q113" s="55">
        <f t="shared" si="26"/>
        <v>0</v>
      </c>
      <c r="R113" s="54">
        <f t="shared" si="27"/>
        <v>0</v>
      </c>
      <c r="S113" s="54">
        <f t="shared" si="28"/>
        <v>0</v>
      </c>
      <c r="T113" s="53">
        <f t="shared" si="29"/>
        <v>0</v>
      </c>
      <c r="U113" s="55">
        <f t="shared" si="30"/>
        <v>0</v>
      </c>
    </row>
    <row r="114" spans="1:21">
      <c r="A114" s="42">
        <f t="shared" si="23"/>
        <v>2</v>
      </c>
      <c r="B114" s="43"/>
      <c r="C114" s="52">
        <f t="shared" si="31"/>
        <v>0</v>
      </c>
      <c r="D114" s="83">
        <v>0</v>
      </c>
      <c r="E114" s="53">
        <f t="shared" si="24"/>
        <v>0</v>
      </c>
      <c r="F114" s="79"/>
      <c r="G114" s="80"/>
      <c r="H114" s="81">
        <v>0</v>
      </c>
      <c r="I114" s="82">
        <v>0</v>
      </c>
      <c r="J114" s="83">
        <v>0</v>
      </c>
      <c r="K114" s="55">
        <f t="shared" si="25"/>
        <v>0</v>
      </c>
      <c r="L114" s="81">
        <v>0</v>
      </c>
      <c r="M114" s="82">
        <v>0</v>
      </c>
      <c r="N114" s="83">
        <v>0</v>
      </c>
      <c r="O114" s="83"/>
      <c r="P114" s="83">
        <v>0</v>
      </c>
      <c r="Q114" s="55">
        <f t="shared" si="26"/>
        <v>0</v>
      </c>
      <c r="R114" s="54">
        <f t="shared" si="27"/>
        <v>0</v>
      </c>
      <c r="S114" s="54">
        <f t="shared" si="28"/>
        <v>0</v>
      </c>
      <c r="T114" s="53">
        <f t="shared" si="29"/>
        <v>0</v>
      </c>
      <c r="U114" s="55">
        <f t="shared" si="30"/>
        <v>0</v>
      </c>
    </row>
    <row r="115" spans="1:21">
      <c r="A115" s="42">
        <f t="shared" si="23"/>
        <v>2</v>
      </c>
      <c r="B115" s="43"/>
      <c r="C115" s="52">
        <f t="shared" si="31"/>
        <v>0</v>
      </c>
      <c r="D115" s="83">
        <v>0</v>
      </c>
      <c r="E115" s="53">
        <f t="shared" si="24"/>
        <v>0</v>
      </c>
      <c r="F115" s="79"/>
      <c r="G115" s="80"/>
      <c r="H115" s="81">
        <v>0</v>
      </c>
      <c r="I115" s="82">
        <v>0</v>
      </c>
      <c r="J115" s="83">
        <v>0</v>
      </c>
      <c r="K115" s="55">
        <f t="shared" si="25"/>
        <v>0</v>
      </c>
      <c r="L115" s="81">
        <v>0</v>
      </c>
      <c r="M115" s="82">
        <v>0</v>
      </c>
      <c r="N115" s="83">
        <v>0</v>
      </c>
      <c r="O115" s="83"/>
      <c r="P115" s="83">
        <v>0</v>
      </c>
      <c r="Q115" s="55">
        <f t="shared" si="26"/>
        <v>0</v>
      </c>
      <c r="R115" s="54">
        <f t="shared" si="27"/>
        <v>0</v>
      </c>
      <c r="S115" s="54">
        <f t="shared" si="28"/>
        <v>0</v>
      </c>
      <c r="T115" s="53">
        <f t="shared" si="29"/>
        <v>0</v>
      </c>
      <c r="U115" s="55">
        <f t="shared" si="30"/>
        <v>0</v>
      </c>
    </row>
    <row r="116" spans="1:21">
      <c r="A116" s="42">
        <f t="shared" si="23"/>
        <v>2</v>
      </c>
      <c r="B116" s="43"/>
      <c r="C116" s="52">
        <f t="shared" si="31"/>
        <v>0</v>
      </c>
      <c r="D116" s="83">
        <v>0</v>
      </c>
      <c r="E116" s="53">
        <f t="shared" si="24"/>
        <v>0</v>
      </c>
      <c r="F116" s="79"/>
      <c r="G116" s="80"/>
      <c r="H116" s="81">
        <v>0</v>
      </c>
      <c r="I116" s="82">
        <v>0</v>
      </c>
      <c r="J116" s="83">
        <v>0</v>
      </c>
      <c r="K116" s="55">
        <f t="shared" si="25"/>
        <v>0</v>
      </c>
      <c r="L116" s="81">
        <v>0</v>
      </c>
      <c r="M116" s="82">
        <v>0</v>
      </c>
      <c r="N116" s="83">
        <v>0</v>
      </c>
      <c r="O116" s="83"/>
      <c r="P116" s="83">
        <v>0</v>
      </c>
      <c r="Q116" s="55">
        <f t="shared" si="26"/>
        <v>0</v>
      </c>
      <c r="R116" s="54">
        <f t="shared" si="27"/>
        <v>0</v>
      </c>
      <c r="S116" s="54">
        <f t="shared" si="28"/>
        <v>0</v>
      </c>
      <c r="T116" s="53">
        <f t="shared" si="29"/>
        <v>0</v>
      </c>
      <c r="U116" s="55">
        <f t="shared" si="30"/>
        <v>0</v>
      </c>
    </row>
    <row r="117" spans="1:21">
      <c r="A117" s="42">
        <f t="shared" si="23"/>
        <v>2</v>
      </c>
      <c r="B117" s="43"/>
      <c r="C117" s="52">
        <f t="shared" si="31"/>
        <v>0</v>
      </c>
      <c r="D117" s="83">
        <v>0</v>
      </c>
      <c r="E117" s="53">
        <f t="shared" si="24"/>
        <v>0</v>
      </c>
      <c r="F117" s="79"/>
      <c r="G117" s="80"/>
      <c r="H117" s="81">
        <v>0</v>
      </c>
      <c r="I117" s="82">
        <v>0</v>
      </c>
      <c r="J117" s="83">
        <v>0</v>
      </c>
      <c r="K117" s="55">
        <f t="shared" si="25"/>
        <v>0</v>
      </c>
      <c r="L117" s="81">
        <v>0</v>
      </c>
      <c r="M117" s="82">
        <v>0</v>
      </c>
      <c r="N117" s="83">
        <v>0</v>
      </c>
      <c r="O117" s="83"/>
      <c r="P117" s="83">
        <v>0</v>
      </c>
      <c r="Q117" s="55">
        <f t="shared" si="26"/>
        <v>0</v>
      </c>
      <c r="R117" s="54">
        <f t="shared" si="27"/>
        <v>0</v>
      </c>
      <c r="S117" s="54">
        <f t="shared" si="28"/>
        <v>0</v>
      </c>
      <c r="T117" s="53">
        <f t="shared" si="29"/>
        <v>0</v>
      </c>
      <c r="U117" s="55">
        <f t="shared" si="30"/>
        <v>0</v>
      </c>
    </row>
    <row r="118" spans="1:21">
      <c r="A118" s="42">
        <f t="shared" si="23"/>
        <v>2</v>
      </c>
      <c r="B118" s="43"/>
      <c r="C118" s="52">
        <f t="shared" si="31"/>
        <v>0</v>
      </c>
      <c r="D118" s="83">
        <v>0</v>
      </c>
      <c r="E118" s="53">
        <f t="shared" si="24"/>
        <v>0</v>
      </c>
      <c r="F118" s="79"/>
      <c r="G118" s="80"/>
      <c r="H118" s="81">
        <v>0</v>
      </c>
      <c r="I118" s="82">
        <v>0</v>
      </c>
      <c r="J118" s="83">
        <v>0</v>
      </c>
      <c r="K118" s="55">
        <f t="shared" si="25"/>
        <v>0</v>
      </c>
      <c r="L118" s="81">
        <v>0</v>
      </c>
      <c r="M118" s="82">
        <v>0</v>
      </c>
      <c r="N118" s="83">
        <v>0</v>
      </c>
      <c r="O118" s="83"/>
      <c r="P118" s="83">
        <v>0</v>
      </c>
      <c r="Q118" s="55">
        <f t="shared" si="26"/>
        <v>0</v>
      </c>
      <c r="R118" s="54">
        <f>H118-L118</f>
        <v>0</v>
      </c>
      <c r="S118" s="54">
        <f>I118-M118-N118</f>
        <v>0</v>
      </c>
      <c r="T118" s="53">
        <f t="shared" si="29"/>
        <v>0</v>
      </c>
      <c r="U118" s="55">
        <f t="shared" si="30"/>
        <v>0</v>
      </c>
    </row>
    <row r="119" spans="1:21">
      <c r="A119" s="42">
        <f t="shared" si="23"/>
        <v>2</v>
      </c>
      <c r="B119" s="43"/>
      <c r="C119" s="52">
        <f t="shared" si="31"/>
        <v>0</v>
      </c>
      <c r="D119" s="83">
        <v>0</v>
      </c>
      <c r="E119" s="53">
        <f t="shared" si="24"/>
        <v>0</v>
      </c>
      <c r="F119" s="79"/>
      <c r="G119" s="80"/>
      <c r="H119" s="81">
        <v>0</v>
      </c>
      <c r="I119" s="82">
        <v>0</v>
      </c>
      <c r="J119" s="83">
        <v>0</v>
      </c>
      <c r="K119" s="55">
        <f t="shared" si="25"/>
        <v>0</v>
      </c>
      <c r="L119" s="81">
        <v>0</v>
      </c>
      <c r="M119" s="82">
        <v>0</v>
      </c>
      <c r="N119" s="83">
        <v>0</v>
      </c>
      <c r="O119" s="83"/>
      <c r="P119" s="83">
        <v>0</v>
      </c>
      <c r="Q119" s="55">
        <f t="shared" si="26"/>
        <v>0</v>
      </c>
      <c r="R119" s="54">
        <f t="shared" ref="R119:R182" si="32">H119-L119</f>
        <v>0</v>
      </c>
      <c r="S119" s="54">
        <f t="shared" ref="S119:S182" si="33">I119-M119-N119</f>
        <v>0</v>
      </c>
      <c r="T119" s="53">
        <f t="shared" si="29"/>
        <v>0</v>
      </c>
      <c r="U119" s="55">
        <f t="shared" si="30"/>
        <v>0</v>
      </c>
    </row>
    <row r="120" spans="1:21">
      <c r="A120" s="42">
        <f t="shared" si="23"/>
        <v>2</v>
      </c>
      <c r="B120" s="43"/>
      <c r="C120" s="52">
        <f t="shared" si="31"/>
        <v>0</v>
      </c>
      <c r="D120" s="83">
        <v>0</v>
      </c>
      <c r="E120" s="53">
        <f t="shared" si="24"/>
        <v>0</v>
      </c>
      <c r="F120" s="79"/>
      <c r="G120" s="80"/>
      <c r="H120" s="81">
        <v>0</v>
      </c>
      <c r="I120" s="82">
        <v>0</v>
      </c>
      <c r="J120" s="83">
        <v>0</v>
      </c>
      <c r="K120" s="55">
        <f t="shared" si="25"/>
        <v>0</v>
      </c>
      <c r="L120" s="81">
        <v>0</v>
      </c>
      <c r="M120" s="82">
        <v>0</v>
      </c>
      <c r="N120" s="83">
        <v>0</v>
      </c>
      <c r="O120" s="83"/>
      <c r="P120" s="83">
        <v>0</v>
      </c>
      <c r="Q120" s="55">
        <f t="shared" si="26"/>
        <v>0</v>
      </c>
      <c r="R120" s="54">
        <f t="shared" si="32"/>
        <v>0</v>
      </c>
      <c r="S120" s="54">
        <f t="shared" si="33"/>
        <v>0</v>
      </c>
      <c r="T120" s="53">
        <f t="shared" si="29"/>
        <v>0</v>
      </c>
      <c r="U120" s="55">
        <f t="shared" si="30"/>
        <v>0</v>
      </c>
    </row>
    <row r="121" spans="1:21">
      <c r="A121" s="42">
        <f t="shared" si="23"/>
        <v>2</v>
      </c>
      <c r="B121" s="43"/>
      <c r="C121" s="52">
        <f t="shared" si="31"/>
        <v>0</v>
      </c>
      <c r="D121" s="83">
        <v>0</v>
      </c>
      <c r="E121" s="53">
        <f t="shared" si="24"/>
        <v>0</v>
      </c>
      <c r="F121" s="79"/>
      <c r="G121" s="80"/>
      <c r="H121" s="81">
        <v>0</v>
      </c>
      <c r="I121" s="82">
        <v>0</v>
      </c>
      <c r="J121" s="83">
        <v>0</v>
      </c>
      <c r="K121" s="55">
        <f t="shared" si="25"/>
        <v>0</v>
      </c>
      <c r="L121" s="81">
        <v>0</v>
      </c>
      <c r="M121" s="82">
        <v>0</v>
      </c>
      <c r="N121" s="83">
        <v>0</v>
      </c>
      <c r="O121" s="83"/>
      <c r="P121" s="83">
        <v>0</v>
      </c>
      <c r="Q121" s="55">
        <f t="shared" si="26"/>
        <v>0</v>
      </c>
      <c r="R121" s="54">
        <f t="shared" si="32"/>
        <v>0</v>
      </c>
      <c r="S121" s="54">
        <f t="shared" si="33"/>
        <v>0</v>
      </c>
      <c r="T121" s="53">
        <f t="shared" si="29"/>
        <v>0</v>
      </c>
      <c r="U121" s="55">
        <f t="shared" si="30"/>
        <v>0</v>
      </c>
    </row>
    <row r="122" spans="1:21">
      <c r="A122" s="42">
        <f t="shared" si="23"/>
        <v>2</v>
      </c>
      <c r="B122" s="43"/>
      <c r="C122" s="52">
        <f t="shared" si="31"/>
        <v>0</v>
      </c>
      <c r="D122" s="83">
        <v>0</v>
      </c>
      <c r="E122" s="53">
        <f t="shared" si="24"/>
        <v>0</v>
      </c>
      <c r="F122" s="79"/>
      <c r="G122" s="80"/>
      <c r="H122" s="81">
        <v>0</v>
      </c>
      <c r="I122" s="82">
        <v>0</v>
      </c>
      <c r="J122" s="83">
        <v>0</v>
      </c>
      <c r="K122" s="55">
        <f t="shared" si="25"/>
        <v>0</v>
      </c>
      <c r="L122" s="81">
        <v>0</v>
      </c>
      <c r="M122" s="82">
        <v>0</v>
      </c>
      <c r="N122" s="83">
        <v>0</v>
      </c>
      <c r="O122" s="83"/>
      <c r="P122" s="83">
        <v>0</v>
      </c>
      <c r="Q122" s="55">
        <f t="shared" si="26"/>
        <v>0</v>
      </c>
      <c r="R122" s="54">
        <f t="shared" si="32"/>
        <v>0</v>
      </c>
      <c r="S122" s="54">
        <f t="shared" si="33"/>
        <v>0</v>
      </c>
      <c r="T122" s="53">
        <f t="shared" si="29"/>
        <v>0</v>
      </c>
      <c r="U122" s="55">
        <f t="shared" si="30"/>
        <v>0</v>
      </c>
    </row>
    <row r="123" spans="1:21">
      <c r="A123" s="42">
        <f t="shared" si="23"/>
        <v>2</v>
      </c>
      <c r="B123" s="43"/>
      <c r="C123" s="52">
        <f t="shared" si="31"/>
        <v>0</v>
      </c>
      <c r="D123" s="83">
        <v>0</v>
      </c>
      <c r="E123" s="53">
        <f t="shared" si="24"/>
        <v>0</v>
      </c>
      <c r="F123" s="79"/>
      <c r="G123" s="80"/>
      <c r="H123" s="81">
        <v>0</v>
      </c>
      <c r="I123" s="82">
        <v>0</v>
      </c>
      <c r="J123" s="83">
        <v>0</v>
      </c>
      <c r="K123" s="55">
        <f t="shared" si="25"/>
        <v>0</v>
      </c>
      <c r="L123" s="81">
        <v>0</v>
      </c>
      <c r="M123" s="82">
        <v>0</v>
      </c>
      <c r="N123" s="83">
        <v>0</v>
      </c>
      <c r="O123" s="83"/>
      <c r="P123" s="83">
        <v>0</v>
      </c>
      <c r="Q123" s="55">
        <f t="shared" si="26"/>
        <v>0</v>
      </c>
      <c r="R123" s="54">
        <f t="shared" si="32"/>
        <v>0</v>
      </c>
      <c r="S123" s="54">
        <f t="shared" si="33"/>
        <v>0</v>
      </c>
      <c r="T123" s="53">
        <f t="shared" si="29"/>
        <v>0</v>
      </c>
      <c r="U123" s="55">
        <f t="shared" si="30"/>
        <v>0</v>
      </c>
    </row>
    <row r="124" spans="1:21">
      <c r="A124" s="42">
        <f t="shared" si="23"/>
        <v>2</v>
      </c>
      <c r="B124" s="43"/>
      <c r="C124" s="52">
        <f t="shared" si="31"/>
        <v>0</v>
      </c>
      <c r="D124" s="83">
        <v>0</v>
      </c>
      <c r="E124" s="53">
        <f t="shared" si="24"/>
        <v>0</v>
      </c>
      <c r="F124" s="79"/>
      <c r="G124" s="80"/>
      <c r="H124" s="81">
        <v>0</v>
      </c>
      <c r="I124" s="82">
        <v>0</v>
      </c>
      <c r="J124" s="83">
        <v>0</v>
      </c>
      <c r="K124" s="55">
        <f t="shared" si="25"/>
        <v>0</v>
      </c>
      <c r="L124" s="81">
        <v>0</v>
      </c>
      <c r="M124" s="82">
        <v>0</v>
      </c>
      <c r="N124" s="83">
        <v>0</v>
      </c>
      <c r="O124" s="83"/>
      <c r="P124" s="83">
        <v>0</v>
      </c>
      <c r="Q124" s="55">
        <f t="shared" si="26"/>
        <v>0</v>
      </c>
      <c r="R124" s="54">
        <f t="shared" si="32"/>
        <v>0</v>
      </c>
      <c r="S124" s="54">
        <f t="shared" si="33"/>
        <v>0</v>
      </c>
      <c r="T124" s="53">
        <f t="shared" si="29"/>
        <v>0</v>
      </c>
      <c r="U124" s="55">
        <f t="shared" si="30"/>
        <v>0</v>
      </c>
    </row>
    <row r="125" spans="1:21">
      <c r="A125" s="42">
        <f t="shared" si="23"/>
        <v>2</v>
      </c>
      <c r="B125" s="43"/>
      <c r="C125" s="52">
        <f t="shared" si="31"/>
        <v>0</v>
      </c>
      <c r="D125" s="83">
        <v>0</v>
      </c>
      <c r="E125" s="53">
        <f t="shared" si="24"/>
        <v>0</v>
      </c>
      <c r="F125" s="79"/>
      <c r="G125" s="80"/>
      <c r="H125" s="81">
        <v>0</v>
      </c>
      <c r="I125" s="82">
        <v>0</v>
      </c>
      <c r="J125" s="83">
        <v>0</v>
      </c>
      <c r="K125" s="55">
        <f t="shared" si="25"/>
        <v>0</v>
      </c>
      <c r="L125" s="81">
        <v>0</v>
      </c>
      <c r="M125" s="82">
        <v>0</v>
      </c>
      <c r="N125" s="83">
        <v>0</v>
      </c>
      <c r="O125" s="83"/>
      <c r="P125" s="83">
        <v>0</v>
      </c>
      <c r="Q125" s="55">
        <f t="shared" si="26"/>
        <v>0</v>
      </c>
      <c r="R125" s="54">
        <f t="shared" si="32"/>
        <v>0</v>
      </c>
      <c r="S125" s="54">
        <f t="shared" si="33"/>
        <v>0</v>
      </c>
      <c r="T125" s="53">
        <f t="shared" si="29"/>
        <v>0</v>
      </c>
      <c r="U125" s="55">
        <f t="shared" si="30"/>
        <v>0</v>
      </c>
    </row>
    <row r="126" spans="1:21">
      <c r="A126" s="42">
        <f t="shared" si="23"/>
        <v>2</v>
      </c>
      <c r="B126" s="43"/>
      <c r="C126" s="52">
        <f t="shared" si="31"/>
        <v>0</v>
      </c>
      <c r="D126" s="83">
        <v>0</v>
      </c>
      <c r="E126" s="53">
        <f t="shared" si="24"/>
        <v>0</v>
      </c>
      <c r="F126" s="79"/>
      <c r="G126" s="80"/>
      <c r="H126" s="81">
        <v>0</v>
      </c>
      <c r="I126" s="82">
        <v>0</v>
      </c>
      <c r="J126" s="83">
        <v>0</v>
      </c>
      <c r="K126" s="55">
        <f t="shared" si="25"/>
        <v>0</v>
      </c>
      <c r="L126" s="81">
        <v>0</v>
      </c>
      <c r="M126" s="82">
        <v>0</v>
      </c>
      <c r="N126" s="83">
        <v>0</v>
      </c>
      <c r="O126" s="83"/>
      <c r="P126" s="83">
        <v>0</v>
      </c>
      <c r="Q126" s="55">
        <f t="shared" si="26"/>
        <v>0</v>
      </c>
      <c r="R126" s="54">
        <f t="shared" si="32"/>
        <v>0</v>
      </c>
      <c r="S126" s="54">
        <f t="shared" si="33"/>
        <v>0</v>
      </c>
      <c r="T126" s="53">
        <f t="shared" si="29"/>
        <v>0</v>
      </c>
      <c r="U126" s="55">
        <f t="shared" si="30"/>
        <v>0</v>
      </c>
    </row>
    <row r="127" spans="1:21">
      <c r="A127" s="42">
        <f t="shared" si="23"/>
        <v>2</v>
      </c>
      <c r="B127" s="43"/>
      <c r="C127" s="52">
        <f t="shared" si="31"/>
        <v>0</v>
      </c>
      <c r="D127" s="83">
        <v>0</v>
      </c>
      <c r="E127" s="53">
        <f t="shared" si="24"/>
        <v>0</v>
      </c>
      <c r="F127" s="79"/>
      <c r="G127" s="80"/>
      <c r="H127" s="81">
        <v>0</v>
      </c>
      <c r="I127" s="82">
        <v>0</v>
      </c>
      <c r="J127" s="83">
        <v>0</v>
      </c>
      <c r="K127" s="55">
        <f t="shared" si="25"/>
        <v>0</v>
      </c>
      <c r="L127" s="81">
        <v>0</v>
      </c>
      <c r="M127" s="82">
        <v>0</v>
      </c>
      <c r="N127" s="83">
        <v>0</v>
      </c>
      <c r="O127" s="83"/>
      <c r="P127" s="83">
        <v>0</v>
      </c>
      <c r="Q127" s="55">
        <f t="shared" si="26"/>
        <v>0</v>
      </c>
      <c r="R127" s="54">
        <f t="shared" si="32"/>
        <v>0</v>
      </c>
      <c r="S127" s="54">
        <f t="shared" si="33"/>
        <v>0</v>
      </c>
      <c r="T127" s="53">
        <f t="shared" si="29"/>
        <v>0</v>
      </c>
      <c r="U127" s="55">
        <f t="shared" si="30"/>
        <v>0</v>
      </c>
    </row>
    <row r="128" spans="1:21">
      <c r="A128" s="42">
        <f t="shared" si="23"/>
        <v>2</v>
      </c>
      <c r="B128" s="43"/>
      <c r="C128" s="52">
        <f t="shared" si="31"/>
        <v>0</v>
      </c>
      <c r="D128" s="83">
        <v>0</v>
      </c>
      <c r="E128" s="53">
        <f t="shared" si="24"/>
        <v>0</v>
      </c>
      <c r="F128" s="79"/>
      <c r="G128" s="80"/>
      <c r="H128" s="81">
        <v>0</v>
      </c>
      <c r="I128" s="82">
        <v>0</v>
      </c>
      <c r="J128" s="83">
        <v>0</v>
      </c>
      <c r="K128" s="55">
        <f t="shared" si="25"/>
        <v>0</v>
      </c>
      <c r="L128" s="81">
        <v>0</v>
      </c>
      <c r="M128" s="82">
        <v>0</v>
      </c>
      <c r="N128" s="83">
        <v>0</v>
      </c>
      <c r="O128" s="83"/>
      <c r="P128" s="83">
        <v>0</v>
      </c>
      <c r="Q128" s="55">
        <f t="shared" si="26"/>
        <v>0</v>
      </c>
      <c r="R128" s="54">
        <f t="shared" si="32"/>
        <v>0</v>
      </c>
      <c r="S128" s="54">
        <f t="shared" si="33"/>
        <v>0</v>
      </c>
      <c r="T128" s="53">
        <f t="shared" si="29"/>
        <v>0</v>
      </c>
      <c r="U128" s="55">
        <f t="shared" si="30"/>
        <v>0</v>
      </c>
    </row>
    <row r="129" spans="1:21">
      <c r="A129" s="42">
        <f t="shared" si="23"/>
        <v>2</v>
      </c>
      <c r="B129" s="43"/>
      <c r="C129" s="52">
        <f t="shared" si="31"/>
        <v>0</v>
      </c>
      <c r="D129" s="83">
        <v>0</v>
      </c>
      <c r="E129" s="53">
        <f t="shared" si="24"/>
        <v>0</v>
      </c>
      <c r="F129" s="79"/>
      <c r="G129" s="80"/>
      <c r="H129" s="81">
        <v>0</v>
      </c>
      <c r="I129" s="82">
        <v>0</v>
      </c>
      <c r="J129" s="83">
        <v>0</v>
      </c>
      <c r="K129" s="55">
        <f t="shared" si="25"/>
        <v>0</v>
      </c>
      <c r="L129" s="81">
        <v>0</v>
      </c>
      <c r="M129" s="82">
        <v>0</v>
      </c>
      <c r="N129" s="83">
        <v>0</v>
      </c>
      <c r="O129" s="83"/>
      <c r="P129" s="83">
        <v>0</v>
      </c>
      <c r="Q129" s="55">
        <f t="shared" si="26"/>
        <v>0</v>
      </c>
      <c r="R129" s="54">
        <f t="shared" si="32"/>
        <v>0</v>
      </c>
      <c r="S129" s="54">
        <f t="shared" si="33"/>
        <v>0</v>
      </c>
      <c r="T129" s="53">
        <f t="shared" si="29"/>
        <v>0</v>
      </c>
      <c r="U129" s="55">
        <f t="shared" si="30"/>
        <v>0</v>
      </c>
    </row>
    <row r="130" spans="1:21">
      <c r="A130" s="42">
        <f t="shared" si="23"/>
        <v>2</v>
      </c>
      <c r="B130" s="43"/>
      <c r="C130" s="52">
        <f t="shared" si="31"/>
        <v>0</v>
      </c>
      <c r="D130" s="83">
        <v>0</v>
      </c>
      <c r="E130" s="53">
        <f t="shared" si="24"/>
        <v>0</v>
      </c>
      <c r="F130" s="79"/>
      <c r="G130" s="80"/>
      <c r="H130" s="81">
        <v>0</v>
      </c>
      <c r="I130" s="82">
        <v>0</v>
      </c>
      <c r="J130" s="83">
        <v>0</v>
      </c>
      <c r="K130" s="55">
        <f t="shared" si="25"/>
        <v>0</v>
      </c>
      <c r="L130" s="81">
        <v>0</v>
      </c>
      <c r="M130" s="82">
        <v>0</v>
      </c>
      <c r="N130" s="83">
        <v>0</v>
      </c>
      <c r="O130" s="83"/>
      <c r="P130" s="83">
        <v>0</v>
      </c>
      <c r="Q130" s="55">
        <f t="shared" si="26"/>
        <v>0</v>
      </c>
      <c r="R130" s="54">
        <f t="shared" si="32"/>
        <v>0</v>
      </c>
      <c r="S130" s="54">
        <f t="shared" si="33"/>
        <v>0</v>
      </c>
      <c r="T130" s="53">
        <f t="shared" si="29"/>
        <v>0</v>
      </c>
      <c r="U130" s="55">
        <f t="shared" si="30"/>
        <v>0</v>
      </c>
    </row>
    <row r="131" spans="1:21">
      <c r="A131" s="42">
        <f t="shared" si="23"/>
        <v>2</v>
      </c>
      <c r="B131" s="43"/>
      <c r="C131" s="52">
        <f t="shared" si="31"/>
        <v>0</v>
      </c>
      <c r="D131" s="83">
        <v>0</v>
      </c>
      <c r="E131" s="53">
        <f t="shared" si="24"/>
        <v>0</v>
      </c>
      <c r="F131" s="79"/>
      <c r="G131" s="80"/>
      <c r="H131" s="81">
        <v>0</v>
      </c>
      <c r="I131" s="82">
        <v>0</v>
      </c>
      <c r="J131" s="83">
        <v>0</v>
      </c>
      <c r="K131" s="55">
        <f t="shared" si="25"/>
        <v>0</v>
      </c>
      <c r="L131" s="81">
        <v>0</v>
      </c>
      <c r="M131" s="82">
        <v>0</v>
      </c>
      <c r="N131" s="83">
        <v>0</v>
      </c>
      <c r="O131" s="83"/>
      <c r="P131" s="83">
        <v>0</v>
      </c>
      <c r="Q131" s="55">
        <f t="shared" si="26"/>
        <v>0</v>
      </c>
      <c r="R131" s="54">
        <f t="shared" si="32"/>
        <v>0</v>
      </c>
      <c r="S131" s="54">
        <f t="shared" si="33"/>
        <v>0</v>
      </c>
      <c r="T131" s="53">
        <f t="shared" si="29"/>
        <v>0</v>
      </c>
      <c r="U131" s="55">
        <f t="shared" si="30"/>
        <v>0</v>
      </c>
    </row>
    <row r="132" spans="1:21">
      <c r="A132" s="42">
        <f t="shared" si="23"/>
        <v>2</v>
      </c>
      <c r="B132" s="43"/>
      <c r="C132" s="52">
        <f t="shared" si="31"/>
        <v>0</v>
      </c>
      <c r="D132" s="83">
        <v>0</v>
      </c>
      <c r="E132" s="53">
        <f t="shared" si="24"/>
        <v>0</v>
      </c>
      <c r="F132" s="79"/>
      <c r="G132" s="80"/>
      <c r="H132" s="81">
        <v>0</v>
      </c>
      <c r="I132" s="82">
        <v>0</v>
      </c>
      <c r="J132" s="83">
        <v>0</v>
      </c>
      <c r="K132" s="55">
        <f t="shared" si="25"/>
        <v>0</v>
      </c>
      <c r="L132" s="81">
        <v>0</v>
      </c>
      <c r="M132" s="82">
        <v>0</v>
      </c>
      <c r="N132" s="83">
        <v>0</v>
      </c>
      <c r="O132" s="83"/>
      <c r="P132" s="83">
        <v>0</v>
      </c>
      <c r="Q132" s="55">
        <f t="shared" si="26"/>
        <v>0</v>
      </c>
      <c r="R132" s="54">
        <f t="shared" si="32"/>
        <v>0</v>
      </c>
      <c r="S132" s="54">
        <f t="shared" si="33"/>
        <v>0</v>
      </c>
      <c r="T132" s="53">
        <f t="shared" si="29"/>
        <v>0</v>
      </c>
      <c r="U132" s="55">
        <f t="shared" si="30"/>
        <v>0</v>
      </c>
    </row>
    <row r="133" spans="1:21">
      <c r="A133" s="42">
        <f t="shared" si="23"/>
        <v>2</v>
      </c>
      <c r="B133" s="43"/>
      <c r="C133" s="52">
        <f t="shared" si="31"/>
        <v>0</v>
      </c>
      <c r="D133" s="83">
        <v>0</v>
      </c>
      <c r="E133" s="53">
        <f t="shared" si="24"/>
        <v>0</v>
      </c>
      <c r="F133" s="79"/>
      <c r="G133" s="80"/>
      <c r="H133" s="81">
        <v>0</v>
      </c>
      <c r="I133" s="82">
        <v>0</v>
      </c>
      <c r="J133" s="83">
        <v>0</v>
      </c>
      <c r="K133" s="55">
        <f t="shared" si="25"/>
        <v>0</v>
      </c>
      <c r="L133" s="81">
        <v>0</v>
      </c>
      <c r="M133" s="82">
        <v>0</v>
      </c>
      <c r="N133" s="83">
        <v>0</v>
      </c>
      <c r="O133" s="83"/>
      <c r="P133" s="83">
        <v>0</v>
      </c>
      <c r="Q133" s="55">
        <f t="shared" si="26"/>
        <v>0</v>
      </c>
      <c r="R133" s="54">
        <f t="shared" si="32"/>
        <v>0</v>
      </c>
      <c r="S133" s="54">
        <f t="shared" si="33"/>
        <v>0</v>
      </c>
      <c r="T133" s="53">
        <f t="shared" si="29"/>
        <v>0</v>
      </c>
      <c r="U133" s="55">
        <f t="shared" si="30"/>
        <v>0</v>
      </c>
    </row>
    <row r="134" spans="1:21">
      <c r="A134" s="42">
        <f t="shared" si="23"/>
        <v>2</v>
      </c>
      <c r="B134" s="43"/>
      <c r="C134" s="52">
        <f t="shared" si="31"/>
        <v>0</v>
      </c>
      <c r="D134" s="83">
        <v>0</v>
      </c>
      <c r="E134" s="53">
        <f t="shared" si="24"/>
        <v>0</v>
      </c>
      <c r="F134" s="79"/>
      <c r="G134" s="80"/>
      <c r="H134" s="81">
        <v>0</v>
      </c>
      <c r="I134" s="82">
        <v>0</v>
      </c>
      <c r="J134" s="83">
        <v>0</v>
      </c>
      <c r="K134" s="55">
        <f t="shared" si="25"/>
        <v>0</v>
      </c>
      <c r="L134" s="81">
        <v>0</v>
      </c>
      <c r="M134" s="82">
        <v>0</v>
      </c>
      <c r="N134" s="83">
        <v>0</v>
      </c>
      <c r="O134" s="83"/>
      <c r="P134" s="83">
        <v>0</v>
      </c>
      <c r="Q134" s="55">
        <f t="shared" si="26"/>
        <v>0</v>
      </c>
      <c r="R134" s="54">
        <f t="shared" si="32"/>
        <v>0</v>
      </c>
      <c r="S134" s="54">
        <f t="shared" si="33"/>
        <v>0</v>
      </c>
      <c r="T134" s="53">
        <f t="shared" si="29"/>
        <v>0</v>
      </c>
      <c r="U134" s="55">
        <f t="shared" si="30"/>
        <v>0</v>
      </c>
    </row>
    <row r="135" spans="1:21">
      <c r="A135" s="42">
        <f t="shared" si="23"/>
        <v>2</v>
      </c>
      <c r="B135" s="43"/>
      <c r="C135" s="52">
        <f t="shared" si="31"/>
        <v>0</v>
      </c>
      <c r="D135" s="83">
        <v>0</v>
      </c>
      <c r="E135" s="53">
        <f t="shared" si="24"/>
        <v>0</v>
      </c>
      <c r="F135" s="79"/>
      <c r="G135" s="80"/>
      <c r="H135" s="81">
        <v>0</v>
      </c>
      <c r="I135" s="82">
        <v>0</v>
      </c>
      <c r="J135" s="83">
        <v>0</v>
      </c>
      <c r="K135" s="55">
        <f t="shared" si="25"/>
        <v>0</v>
      </c>
      <c r="L135" s="81">
        <v>0</v>
      </c>
      <c r="M135" s="82">
        <v>0</v>
      </c>
      <c r="N135" s="83">
        <v>0</v>
      </c>
      <c r="O135" s="83"/>
      <c r="P135" s="83">
        <v>0</v>
      </c>
      <c r="Q135" s="55">
        <f t="shared" si="26"/>
        <v>0</v>
      </c>
      <c r="R135" s="54">
        <f t="shared" si="32"/>
        <v>0</v>
      </c>
      <c r="S135" s="54">
        <f t="shared" si="33"/>
        <v>0</v>
      </c>
      <c r="T135" s="53">
        <f t="shared" si="29"/>
        <v>0</v>
      </c>
      <c r="U135" s="55">
        <f t="shared" si="30"/>
        <v>0</v>
      </c>
    </row>
    <row r="136" spans="1:21">
      <c r="A136" s="42">
        <f t="shared" si="23"/>
        <v>2</v>
      </c>
      <c r="B136" s="43"/>
      <c r="C136" s="52">
        <f t="shared" si="31"/>
        <v>0</v>
      </c>
      <c r="D136" s="83">
        <v>0</v>
      </c>
      <c r="E136" s="53">
        <f t="shared" si="24"/>
        <v>0</v>
      </c>
      <c r="F136" s="79"/>
      <c r="G136" s="80"/>
      <c r="H136" s="81">
        <v>0</v>
      </c>
      <c r="I136" s="82">
        <v>0</v>
      </c>
      <c r="J136" s="83">
        <v>0</v>
      </c>
      <c r="K136" s="55">
        <f t="shared" si="25"/>
        <v>0</v>
      </c>
      <c r="L136" s="81">
        <v>0</v>
      </c>
      <c r="M136" s="82">
        <v>0</v>
      </c>
      <c r="N136" s="83">
        <v>0</v>
      </c>
      <c r="O136" s="83"/>
      <c r="P136" s="83">
        <v>0</v>
      </c>
      <c r="Q136" s="55">
        <f t="shared" si="26"/>
        <v>0</v>
      </c>
      <c r="R136" s="54">
        <f t="shared" si="32"/>
        <v>0</v>
      </c>
      <c r="S136" s="54">
        <f t="shared" si="33"/>
        <v>0</v>
      </c>
      <c r="T136" s="53">
        <f t="shared" si="29"/>
        <v>0</v>
      </c>
      <c r="U136" s="55">
        <f t="shared" si="30"/>
        <v>0</v>
      </c>
    </row>
    <row r="137" spans="1:21">
      <c r="A137" s="42">
        <f t="shared" si="23"/>
        <v>2</v>
      </c>
      <c r="B137" s="43"/>
      <c r="C137" s="52">
        <f t="shared" si="31"/>
        <v>0</v>
      </c>
      <c r="D137" s="83">
        <v>0</v>
      </c>
      <c r="E137" s="53">
        <f t="shared" si="24"/>
        <v>0</v>
      </c>
      <c r="F137" s="79"/>
      <c r="G137" s="80"/>
      <c r="H137" s="81">
        <v>0</v>
      </c>
      <c r="I137" s="82">
        <v>0</v>
      </c>
      <c r="J137" s="83">
        <v>0</v>
      </c>
      <c r="K137" s="55">
        <f t="shared" si="25"/>
        <v>0</v>
      </c>
      <c r="L137" s="81">
        <v>0</v>
      </c>
      <c r="M137" s="82">
        <v>0</v>
      </c>
      <c r="N137" s="83">
        <v>0</v>
      </c>
      <c r="O137" s="83"/>
      <c r="P137" s="83">
        <v>0</v>
      </c>
      <c r="Q137" s="55">
        <f t="shared" si="26"/>
        <v>0</v>
      </c>
      <c r="R137" s="54">
        <f t="shared" si="32"/>
        <v>0</v>
      </c>
      <c r="S137" s="54">
        <f t="shared" si="33"/>
        <v>0</v>
      </c>
      <c r="T137" s="53">
        <f t="shared" si="29"/>
        <v>0</v>
      </c>
      <c r="U137" s="55">
        <f t="shared" si="30"/>
        <v>0</v>
      </c>
    </row>
    <row r="138" spans="1:21">
      <c r="A138" s="42">
        <f t="shared" si="23"/>
        <v>2</v>
      </c>
      <c r="B138" s="43"/>
      <c r="C138" s="52">
        <f t="shared" si="31"/>
        <v>0</v>
      </c>
      <c r="D138" s="83">
        <v>0</v>
      </c>
      <c r="E138" s="53">
        <f t="shared" si="24"/>
        <v>0</v>
      </c>
      <c r="F138" s="79"/>
      <c r="G138" s="80"/>
      <c r="H138" s="81">
        <v>0</v>
      </c>
      <c r="I138" s="82">
        <v>0</v>
      </c>
      <c r="J138" s="83">
        <v>0</v>
      </c>
      <c r="K138" s="55">
        <f t="shared" si="25"/>
        <v>0</v>
      </c>
      <c r="L138" s="81">
        <v>0</v>
      </c>
      <c r="M138" s="82">
        <v>0</v>
      </c>
      <c r="N138" s="83">
        <v>0</v>
      </c>
      <c r="O138" s="83"/>
      <c r="P138" s="83">
        <v>0</v>
      </c>
      <c r="Q138" s="55">
        <f t="shared" si="26"/>
        <v>0</v>
      </c>
      <c r="R138" s="54">
        <f t="shared" si="32"/>
        <v>0</v>
      </c>
      <c r="S138" s="54">
        <f t="shared" si="33"/>
        <v>0</v>
      </c>
      <c r="T138" s="53">
        <f t="shared" si="29"/>
        <v>0</v>
      </c>
      <c r="U138" s="55">
        <f t="shared" si="30"/>
        <v>0</v>
      </c>
    </row>
    <row r="139" spans="1:21">
      <c r="A139" s="42">
        <f t="shared" si="23"/>
        <v>2</v>
      </c>
      <c r="B139" s="43"/>
      <c r="C139" s="52">
        <f t="shared" si="31"/>
        <v>0</v>
      </c>
      <c r="D139" s="83">
        <v>0</v>
      </c>
      <c r="E139" s="53">
        <f t="shared" si="24"/>
        <v>0</v>
      </c>
      <c r="F139" s="79"/>
      <c r="G139" s="80"/>
      <c r="H139" s="81">
        <v>0</v>
      </c>
      <c r="I139" s="82">
        <v>0</v>
      </c>
      <c r="J139" s="83">
        <v>0</v>
      </c>
      <c r="K139" s="55">
        <f t="shared" si="25"/>
        <v>0</v>
      </c>
      <c r="L139" s="81">
        <v>0</v>
      </c>
      <c r="M139" s="82">
        <v>0</v>
      </c>
      <c r="N139" s="83">
        <v>0</v>
      </c>
      <c r="O139" s="83"/>
      <c r="P139" s="83">
        <v>0</v>
      </c>
      <c r="Q139" s="55">
        <f t="shared" si="26"/>
        <v>0</v>
      </c>
      <c r="R139" s="54">
        <f t="shared" si="32"/>
        <v>0</v>
      </c>
      <c r="S139" s="54">
        <f t="shared" si="33"/>
        <v>0</v>
      </c>
      <c r="T139" s="53">
        <f t="shared" si="29"/>
        <v>0</v>
      </c>
      <c r="U139" s="55">
        <f t="shared" si="30"/>
        <v>0</v>
      </c>
    </row>
    <row r="140" spans="1:21">
      <c r="A140" s="42">
        <f t="shared" si="23"/>
        <v>2</v>
      </c>
      <c r="B140" s="43"/>
      <c r="C140" s="52">
        <f t="shared" si="31"/>
        <v>0</v>
      </c>
      <c r="D140" s="83">
        <v>0</v>
      </c>
      <c r="E140" s="53">
        <f t="shared" si="24"/>
        <v>0</v>
      </c>
      <c r="F140" s="79"/>
      <c r="G140" s="80"/>
      <c r="H140" s="81">
        <v>0</v>
      </c>
      <c r="I140" s="82">
        <v>0</v>
      </c>
      <c r="J140" s="83">
        <v>0</v>
      </c>
      <c r="K140" s="55">
        <f t="shared" si="25"/>
        <v>0</v>
      </c>
      <c r="L140" s="81">
        <v>0</v>
      </c>
      <c r="M140" s="82">
        <v>0</v>
      </c>
      <c r="N140" s="83">
        <v>0</v>
      </c>
      <c r="O140" s="83"/>
      <c r="P140" s="83">
        <v>0</v>
      </c>
      <c r="Q140" s="55">
        <f t="shared" si="26"/>
        <v>0</v>
      </c>
      <c r="R140" s="54">
        <f t="shared" si="32"/>
        <v>0</v>
      </c>
      <c r="S140" s="54">
        <f t="shared" si="33"/>
        <v>0</v>
      </c>
      <c r="T140" s="53">
        <f t="shared" si="29"/>
        <v>0</v>
      </c>
      <c r="U140" s="55">
        <f t="shared" si="30"/>
        <v>0</v>
      </c>
    </row>
    <row r="141" spans="1:21">
      <c r="A141" s="42">
        <f t="shared" si="23"/>
        <v>2</v>
      </c>
      <c r="B141" s="43"/>
      <c r="C141" s="52">
        <f t="shared" si="31"/>
        <v>0</v>
      </c>
      <c r="D141" s="83">
        <v>0</v>
      </c>
      <c r="E141" s="53">
        <f t="shared" si="24"/>
        <v>0</v>
      </c>
      <c r="F141" s="79"/>
      <c r="G141" s="80"/>
      <c r="H141" s="81">
        <v>0</v>
      </c>
      <c r="I141" s="82">
        <v>0</v>
      </c>
      <c r="J141" s="83">
        <v>0</v>
      </c>
      <c r="K141" s="55">
        <f t="shared" si="25"/>
        <v>0</v>
      </c>
      <c r="L141" s="81">
        <v>0</v>
      </c>
      <c r="M141" s="82">
        <v>0</v>
      </c>
      <c r="N141" s="83">
        <v>0</v>
      </c>
      <c r="O141" s="83"/>
      <c r="P141" s="83">
        <v>0</v>
      </c>
      <c r="Q141" s="55">
        <f t="shared" si="26"/>
        <v>0</v>
      </c>
      <c r="R141" s="54">
        <f t="shared" si="32"/>
        <v>0</v>
      </c>
      <c r="S141" s="54">
        <f t="shared" si="33"/>
        <v>0</v>
      </c>
      <c r="T141" s="53">
        <f t="shared" si="29"/>
        <v>0</v>
      </c>
      <c r="U141" s="55">
        <f t="shared" si="30"/>
        <v>0</v>
      </c>
    </row>
    <row r="142" spans="1:21">
      <c r="A142" s="42">
        <f t="shared" si="23"/>
        <v>2</v>
      </c>
      <c r="B142" s="43"/>
      <c r="C142" s="52">
        <f t="shared" si="31"/>
        <v>0</v>
      </c>
      <c r="D142" s="83">
        <v>0</v>
      </c>
      <c r="E142" s="53">
        <f t="shared" si="24"/>
        <v>0</v>
      </c>
      <c r="F142" s="79"/>
      <c r="G142" s="80"/>
      <c r="H142" s="81">
        <v>0</v>
      </c>
      <c r="I142" s="82">
        <v>0</v>
      </c>
      <c r="J142" s="83">
        <v>0</v>
      </c>
      <c r="K142" s="55">
        <f t="shared" si="25"/>
        <v>0</v>
      </c>
      <c r="L142" s="81">
        <v>0</v>
      </c>
      <c r="M142" s="82">
        <v>0</v>
      </c>
      <c r="N142" s="83">
        <v>0</v>
      </c>
      <c r="O142" s="83"/>
      <c r="P142" s="83">
        <v>0</v>
      </c>
      <c r="Q142" s="55">
        <f t="shared" si="26"/>
        <v>0</v>
      </c>
      <c r="R142" s="54">
        <f t="shared" si="32"/>
        <v>0</v>
      </c>
      <c r="S142" s="54">
        <f t="shared" si="33"/>
        <v>0</v>
      </c>
      <c r="T142" s="53">
        <f t="shared" si="29"/>
        <v>0</v>
      </c>
      <c r="U142" s="55">
        <f t="shared" si="30"/>
        <v>0</v>
      </c>
    </row>
    <row r="143" spans="1:21">
      <c r="A143" s="42">
        <f t="shared" si="23"/>
        <v>2</v>
      </c>
      <c r="B143" s="43"/>
      <c r="C143" s="52">
        <f t="shared" si="31"/>
        <v>0</v>
      </c>
      <c r="D143" s="83">
        <v>0</v>
      </c>
      <c r="E143" s="53">
        <f t="shared" si="24"/>
        <v>0</v>
      </c>
      <c r="F143" s="79"/>
      <c r="G143" s="80"/>
      <c r="H143" s="81">
        <v>0</v>
      </c>
      <c r="I143" s="82">
        <v>0</v>
      </c>
      <c r="J143" s="83">
        <v>0</v>
      </c>
      <c r="K143" s="55">
        <f t="shared" si="25"/>
        <v>0</v>
      </c>
      <c r="L143" s="81">
        <v>0</v>
      </c>
      <c r="M143" s="82">
        <v>0</v>
      </c>
      <c r="N143" s="83">
        <v>0</v>
      </c>
      <c r="O143" s="83"/>
      <c r="P143" s="83">
        <v>0</v>
      </c>
      <c r="Q143" s="55">
        <f t="shared" si="26"/>
        <v>0</v>
      </c>
      <c r="R143" s="54">
        <f t="shared" si="32"/>
        <v>0</v>
      </c>
      <c r="S143" s="54">
        <f t="shared" si="33"/>
        <v>0</v>
      </c>
      <c r="T143" s="53">
        <f t="shared" si="29"/>
        <v>0</v>
      </c>
      <c r="U143" s="55">
        <f t="shared" si="30"/>
        <v>0</v>
      </c>
    </row>
    <row r="144" spans="1:21">
      <c r="A144" s="42">
        <f t="shared" si="23"/>
        <v>2</v>
      </c>
      <c r="B144" s="43"/>
      <c r="C144" s="52">
        <f t="shared" si="31"/>
        <v>0</v>
      </c>
      <c r="D144" s="83">
        <v>0</v>
      </c>
      <c r="E144" s="53">
        <f t="shared" si="24"/>
        <v>0</v>
      </c>
      <c r="F144" s="79"/>
      <c r="G144" s="80"/>
      <c r="H144" s="81">
        <v>0</v>
      </c>
      <c r="I144" s="82">
        <v>0</v>
      </c>
      <c r="J144" s="83">
        <v>0</v>
      </c>
      <c r="K144" s="55">
        <f t="shared" si="25"/>
        <v>0</v>
      </c>
      <c r="L144" s="81">
        <v>0</v>
      </c>
      <c r="M144" s="82">
        <v>0</v>
      </c>
      <c r="N144" s="83">
        <v>0</v>
      </c>
      <c r="O144" s="83"/>
      <c r="P144" s="83">
        <v>0</v>
      </c>
      <c r="Q144" s="55">
        <f t="shared" si="26"/>
        <v>0</v>
      </c>
      <c r="R144" s="54">
        <f t="shared" si="32"/>
        <v>0</v>
      </c>
      <c r="S144" s="54">
        <f t="shared" si="33"/>
        <v>0</v>
      </c>
      <c r="T144" s="53">
        <f t="shared" si="29"/>
        <v>0</v>
      </c>
      <c r="U144" s="55">
        <f t="shared" si="30"/>
        <v>0</v>
      </c>
    </row>
    <row r="145" spans="1:21">
      <c r="A145" s="42">
        <f t="shared" si="23"/>
        <v>2</v>
      </c>
      <c r="B145" s="43"/>
      <c r="C145" s="52">
        <f t="shared" si="31"/>
        <v>0</v>
      </c>
      <c r="D145" s="83">
        <v>0</v>
      </c>
      <c r="E145" s="53">
        <f t="shared" si="24"/>
        <v>0</v>
      </c>
      <c r="F145" s="79"/>
      <c r="G145" s="80"/>
      <c r="H145" s="81">
        <v>0</v>
      </c>
      <c r="I145" s="82">
        <v>0</v>
      </c>
      <c r="J145" s="83">
        <v>0</v>
      </c>
      <c r="K145" s="55">
        <f t="shared" si="25"/>
        <v>0</v>
      </c>
      <c r="L145" s="81">
        <v>0</v>
      </c>
      <c r="M145" s="82">
        <v>0</v>
      </c>
      <c r="N145" s="83">
        <v>0</v>
      </c>
      <c r="O145" s="83"/>
      <c r="P145" s="83">
        <v>0</v>
      </c>
      <c r="Q145" s="55">
        <f t="shared" si="26"/>
        <v>0</v>
      </c>
      <c r="R145" s="54">
        <f t="shared" si="32"/>
        <v>0</v>
      </c>
      <c r="S145" s="54">
        <f t="shared" si="33"/>
        <v>0</v>
      </c>
      <c r="T145" s="53">
        <f t="shared" si="29"/>
        <v>0</v>
      </c>
      <c r="U145" s="55">
        <f t="shared" si="30"/>
        <v>0</v>
      </c>
    </row>
    <row r="146" spans="1:21">
      <c r="A146" s="42">
        <f t="shared" si="23"/>
        <v>2</v>
      </c>
      <c r="B146" s="43"/>
      <c r="C146" s="52">
        <f t="shared" si="31"/>
        <v>0</v>
      </c>
      <c r="D146" s="83">
        <v>0</v>
      </c>
      <c r="E146" s="53">
        <f t="shared" si="24"/>
        <v>0</v>
      </c>
      <c r="F146" s="79"/>
      <c r="G146" s="80"/>
      <c r="H146" s="81">
        <v>0</v>
      </c>
      <c r="I146" s="82">
        <v>0</v>
      </c>
      <c r="J146" s="83">
        <v>0</v>
      </c>
      <c r="K146" s="55">
        <f t="shared" si="25"/>
        <v>0</v>
      </c>
      <c r="L146" s="81">
        <v>0</v>
      </c>
      <c r="M146" s="82">
        <v>0</v>
      </c>
      <c r="N146" s="83">
        <v>0</v>
      </c>
      <c r="O146" s="83"/>
      <c r="P146" s="83">
        <v>0</v>
      </c>
      <c r="Q146" s="55">
        <f t="shared" si="26"/>
        <v>0</v>
      </c>
      <c r="R146" s="54">
        <f t="shared" si="32"/>
        <v>0</v>
      </c>
      <c r="S146" s="54">
        <f t="shared" si="33"/>
        <v>0</v>
      </c>
      <c r="T146" s="53">
        <f t="shared" si="29"/>
        <v>0</v>
      </c>
      <c r="U146" s="55">
        <f t="shared" si="30"/>
        <v>0</v>
      </c>
    </row>
    <row r="147" spans="1:21">
      <c r="A147" s="42">
        <f t="shared" si="23"/>
        <v>2</v>
      </c>
      <c r="B147" s="43"/>
      <c r="C147" s="52">
        <f t="shared" si="31"/>
        <v>0</v>
      </c>
      <c r="D147" s="83">
        <v>0</v>
      </c>
      <c r="E147" s="53">
        <f t="shared" si="24"/>
        <v>0</v>
      </c>
      <c r="F147" s="79"/>
      <c r="G147" s="80"/>
      <c r="H147" s="81">
        <v>0</v>
      </c>
      <c r="I147" s="82">
        <v>0</v>
      </c>
      <c r="J147" s="83">
        <v>0</v>
      </c>
      <c r="K147" s="55">
        <f t="shared" si="25"/>
        <v>0</v>
      </c>
      <c r="L147" s="81">
        <v>0</v>
      </c>
      <c r="M147" s="82">
        <v>0</v>
      </c>
      <c r="N147" s="83">
        <v>0</v>
      </c>
      <c r="O147" s="83"/>
      <c r="P147" s="83">
        <v>0</v>
      </c>
      <c r="Q147" s="55">
        <f t="shared" si="26"/>
        <v>0</v>
      </c>
      <c r="R147" s="54">
        <f t="shared" si="32"/>
        <v>0</v>
      </c>
      <c r="S147" s="54">
        <f t="shared" si="33"/>
        <v>0</v>
      </c>
      <c r="T147" s="53">
        <f t="shared" si="29"/>
        <v>0</v>
      </c>
      <c r="U147" s="55">
        <f t="shared" si="30"/>
        <v>0</v>
      </c>
    </row>
    <row r="148" spans="1:21">
      <c r="A148" s="42">
        <f t="shared" si="23"/>
        <v>2</v>
      </c>
      <c r="B148" s="43"/>
      <c r="C148" s="52">
        <f t="shared" si="31"/>
        <v>0</v>
      </c>
      <c r="D148" s="83">
        <v>0</v>
      </c>
      <c r="E148" s="53">
        <f t="shared" si="24"/>
        <v>0</v>
      </c>
      <c r="F148" s="79"/>
      <c r="G148" s="80"/>
      <c r="H148" s="81">
        <v>0</v>
      </c>
      <c r="I148" s="82">
        <v>0</v>
      </c>
      <c r="J148" s="83">
        <v>0</v>
      </c>
      <c r="K148" s="55">
        <f t="shared" si="25"/>
        <v>0</v>
      </c>
      <c r="L148" s="81">
        <v>0</v>
      </c>
      <c r="M148" s="82">
        <v>0</v>
      </c>
      <c r="N148" s="83">
        <v>0</v>
      </c>
      <c r="O148" s="83"/>
      <c r="P148" s="83">
        <v>0</v>
      </c>
      <c r="Q148" s="55">
        <f t="shared" si="26"/>
        <v>0</v>
      </c>
      <c r="R148" s="54">
        <f t="shared" si="32"/>
        <v>0</v>
      </c>
      <c r="S148" s="54">
        <f t="shared" si="33"/>
        <v>0</v>
      </c>
      <c r="T148" s="53">
        <f t="shared" si="29"/>
        <v>0</v>
      </c>
      <c r="U148" s="55">
        <f t="shared" si="30"/>
        <v>0</v>
      </c>
    </row>
    <row r="149" spans="1:21">
      <c r="A149" s="42">
        <f t="shared" si="23"/>
        <v>2</v>
      </c>
      <c r="B149" s="43"/>
      <c r="C149" s="52">
        <f t="shared" si="31"/>
        <v>0</v>
      </c>
      <c r="D149" s="83">
        <v>0</v>
      </c>
      <c r="E149" s="53">
        <f t="shared" si="24"/>
        <v>0</v>
      </c>
      <c r="F149" s="79"/>
      <c r="G149" s="80"/>
      <c r="H149" s="81">
        <v>0</v>
      </c>
      <c r="I149" s="82">
        <v>0</v>
      </c>
      <c r="J149" s="83">
        <v>0</v>
      </c>
      <c r="K149" s="55">
        <f t="shared" si="25"/>
        <v>0</v>
      </c>
      <c r="L149" s="81">
        <v>0</v>
      </c>
      <c r="M149" s="82">
        <v>0</v>
      </c>
      <c r="N149" s="83">
        <v>0</v>
      </c>
      <c r="O149" s="83"/>
      <c r="P149" s="83">
        <v>0</v>
      </c>
      <c r="Q149" s="55">
        <f t="shared" si="26"/>
        <v>0</v>
      </c>
      <c r="R149" s="54">
        <f t="shared" si="32"/>
        <v>0</v>
      </c>
      <c r="S149" s="54">
        <f t="shared" si="33"/>
        <v>0</v>
      </c>
      <c r="T149" s="53">
        <f t="shared" si="29"/>
        <v>0</v>
      </c>
      <c r="U149" s="55">
        <f t="shared" si="30"/>
        <v>0</v>
      </c>
    </row>
    <row r="150" spans="1:21">
      <c r="A150" s="42">
        <f t="shared" si="23"/>
        <v>2</v>
      </c>
      <c r="B150" s="43"/>
      <c r="C150" s="52">
        <f t="shared" si="31"/>
        <v>0</v>
      </c>
      <c r="D150" s="83">
        <v>0</v>
      </c>
      <c r="E150" s="53">
        <f t="shared" si="24"/>
        <v>0</v>
      </c>
      <c r="F150" s="79"/>
      <c r="G150" s="80"/>
      <c r="H150" s="81">
        <v>0</v>
      </c>
      <c r="I150" s="82">
        <v>0</v>
      </c>
      <c r="J150" s="83">
        <v>0</v>
      </c>
      <c r="K150" s="55">
        <f t="shared" si="25"/>
        <v>0</v>
      </c>
      <c r="L150" s="81">
        <v>0</v>
      </c>
      <c r="M150" s="82">
        <v>0</v>
      </c>
      <c r="N150" s="83">
        <v>0</v>
      </c>
      <c r="O150" s="83"/>
      <c r="P150" s="83">
        <v>0</v>
      </c>
      <c r="Q150" s="55">
        <f t="shared" si="26"/>
        <v>0</v>
      </c>
      <c r="R150" s="54">
        <f t="shared" si="32"/>
        <v>0</v>
      </c>
      <c r="S150" s="54">
        <f t="shared" si="33"/>
        <v>0</v>
      </c>
      <c r="T150" s="53">
        <f t="shared" si="29"/>
        <v>0</v>
      </c>
      <c r="U150" s="55">
        <f t="shared" si="30"/>
        <v>0</v>
      </c>
    </row>
    <row r="151" spans="1:21">
      <c r="A151" s="42">
        <f t="shared" si="23"/>
        <v>2</v>
      </c>
      <c r="B151" s="43"/>
      <c r="C151" s="52">
        <f t="shared" si="31"/>
        <v>0</v>
      </c>
      <c r="D151" s="83">
        <v>0</v>
      </c>
      <c r="E151" s="56">
        <f t="shared" si="24"/>
        <v>0</v>
      </c>
      <c r="F151" s="84"/>
      <c r="G151" s="85"/>
      <c r="H151" s="86">
        <v>0</v>
      </c>
      <c r="I151" s="87">
        <v>0</v>
      </c>
      <c r="J151" s="88">
        <v>0</v>
      </c>
      <c r="K151" s="58">
        <f t="shared" si="25"/>
        <v>0</v>
      </c>
      <c r="L151" s="86">
        <v>0</v>
      </c>
      <c r="M151" s="87">
        <v>0</v>
      </c>
      <c r="N151" s="88">
        <v>0</v>
      </c>
      <c r="O151" s="88"/>
      <c r="P151" s="88">
        <v>0</v>
      </c>
      <c r="Q151" s="58">
        <f t="shared" si="26"/>
        <v>0</v>
      </c>
      <c r="R151" s="57">
        <f t="shared" si="32"/>
        <v>0</v>
      </c>
      <c r="S151" s="57">
        <f t="shared" si="33"/>
        <v>0</v>
      </c>
      <c r="T151" s="56">
        <f t="shared" si="29"/>
        <v>0</v>
      </c>
      <c r="U151" s="58">
        <f t="shared" si="30"/>
        <v>0</v>
      </c>
    </row>
    <row r="152" spans="1:21">
      <c r="A152" s="42">
        <f t="shared" si="23"/>
        <v>2</v>
      </c>
      <c r="B152" s="43"/>
      <c r="C152" s="52">
        <f t="shared" si="31"/>
        <v>0</v>
      </c>
      <c r="D152" s="83">
        <v>0</v>
      </c>
      <c r="E152" s="53">
        <f t="shared" si="24"/>
        <v>0</v>
      </c>
      <c r="F152" s="79"/>
      <c r="G152" s="80"/>
      <c r="H152" s="81">
        <v>0</v>
      </c>
      <c r="I152" s="82">
        <v>0</v>
      </c>
      <c r="J152" s="83">
        <v>0</v>
      </c>
      <c r="K152" s="55">
        <f t="shared" si="25"/>
        <v>0</v>
      </c>
      <c r="L152" s="81">
        <v>0</v>
      </c>
      <c r="M152" s="82">
        <v>0</v>
      </c>
      <c r="N152" s="83">
        <v>0</v>
      </c>
      <c r="O152" s="83"/>
      <c r="P152" s="83">
        <v>0</v>
      </c>
      <c r="Q152" s="55">
        <f t="shared" si="26"/>
        <v>0</v>
      </c>
      <c r="R152" s="54">
        <f t="shared" si="32"/>
        <v>0</v>
      </c>
      <c r="S152" s="54">
        <f t="shared" si="33"/>
        <v>0</v>
      </c>
      <c r="T152" s="53">
        <f t="shared" si="29"/>
        <v>0</v>
      </c>
      <c r="U152" s="55">
        <f t="shared" si="30"/>
        <v>0</v>
      </c>
    </row>
    <row r="153" spans="1:21">
      <c r="A153" s="42">
        <f t="shared" si="23"/>
        <v>2</v>
      </c>
      <c r="B153" s="43"/>
      <c r="C153" s="52">
        <f t="shared" si="31"/>
        <v>0</v>
      </c>
      <c r="D153" s="83">
        <v>0</v>
      </c>
      <c r="E153" s="53">
        <f t="shared" si="24"/>
        <v>0</v>
      </c>
      <c r="F153" s="79"/>
      <c r="G153" s="80"/>
      <c r="H153" s="81">
        <v>0</v>
      </c>
      <c r="I153" s="82">
        <v>0</v>
      </c>
      <c r="J153" s="83">
        <v>0</v>
      </c>
      <c r="K153" s="55">
        <f t="shared" si="25"/>
        <v>0</v>
      </c>
      <c r="L153" s="81">
        <v>0</v>
      </c>
      <c r="M153" s="82">
        <v>0</v>
      </c>
      <c r="N153" s="83">
        <v>0</v>
      </c>
      <c r="O153" s="83"/>
      <c r="P153" s="83">
        <v>0</v>
      </c>
      <c r="Q153" s="55">
        <f t="shared" si="26"/>
        <v>0</v>
      </c>
      <c r="R153" s="54">
        <f t="shared" si="32"/>
        <v>0</v>
      </c>
      <c r="S153" s="54">
        <f t="shared" si="33"/>
        <v>0</v>
      </c>
      <c r="T153" s="53">
        <f t="shared" si="29"/>
        <v>0</v>
      </c>
      <c r="U153" s="55">
        <f t="shared" si="30"/>
        <v>0</v>
      </c>
    </row>
    <row r="154" spans="1:21">
      <c r="A154" s="42">
        <f t="shared" si="23"/>
        <v>2</v>
      </c>
      <c r="B154" s="43"/>
      <c r="C154" s="52">
        <f t="shared" si="31"/>
        <v>0</v>
      </c>
      <c r="D154" s="83">
        <v>0</v>
      </c>
      <c r="E154" s="53">
        <f t="shared" si="24"/>
        <v>0</v>
      </c>
      <c r="F154" s="79"/>
      <c r="G154" s="80"/>
      <c r="H154" s="81">
        <v>0</v>
      </c>
      <c r="I154" s="82">
        <v>0</v>
      </c>
      <c r="J154" s="83">
        <v>0</v>
      </c>
      <c r="K154" s="55">
        <f t="shared" si="25"/>
        <v>0</v>
      </c>
      <c r="L154" s="81">
        <v>0</v>
      </c>
      <c r="M154" s="82">
        <v>0</v>
      </c>
      <c r="N154" s="83">
        <v>0</v>
      </c>
      <c r="O154" s="83"/>
      <c r="P154" s="83">
        <v>0</v>
      </c>
      <c r="Q154" s="55">
        <f t="shared" si="26"/>
        <v>0</v>
      </c>
      <c r="R154" s="54">
        <f t="shared" si="32"/>
        <v>0</v>
      </c>
      <c r="S154" s="54">
        <f t="shared" si="33"/>
        <v>0</v>
      </c>
      <c r="T154" s="53">
        <f t="shared" si="29"/>
        <v>0</v>
      </c>
      <c r="U154" s="55">
        <f t="shared" si="30"/>
        <v>0</v>
      </c>
    </row>
    <row r="155" spans="1:21">
      <c r="A155" s="42">
        <f t="shared" si="23"/>
        <v>2</v>
      </c>
      <c r="B155" s="43"/>
      <c r="C155" s="52">
        <f t="shared" si="31"/>
        <v>0</v>
      </c>
      <c r="D155" s="83">
        <v>0</v>
      </c>
      <c r="E155" s="53">
        <f t="shared" si="24"/>
        <v>0</v>
      </c>
      <c r="F155" s="79"/>
      <c r="G155" s="80"/>
      <c r="H155" s="81">
        <v>0</v>
      </c>
      <c r="I155" s="82">
        <v>0</v>
      </c>
      <c r="J155" s="83">
        <v>0</v>
      </c>
      <c r="K155" s="55">
        <f t="shared" si="25"/>
        <v>0</v>
      </c>
      <c r="L155" s="81">
        <v>0</v>
      </c>
      <c r="M155" s="82">
        <v>0</v>
      </c>
      <c r="N155" s="83">
        <v>0</v>
      </c>
      <c r="O155" s="83"/>
      <c r="P155" s="83">
        <v>0</v>
      </c>
      <c r="Q155" s="55">
        <f t="shared" si="26"/>
        <v>0</v>
      </c>
      <c r="R155" s="54">
        <f t="shared" si="32"/>
        <v>0</v>
      </c>
      <c r="S155" s="54">
        <f t="shared" si="33"/>
        <v>0</v>
      </c>
      <c r="T155" s="53">
        <f t="shared" si="29"/>
        <v>0</v>
      </c>
      <c r="U155" s="55">
        <f t="shared" si="30"/>
        <v>0</v>
      </c>
    </row>
    <row r="156" spans="1:21">
      <c r="A156" s="42">
        <f t="shared" si="23"/>
        <v>2</v>
      </c>
      <c r="B156" s="43"/>
      <c r="C156" s="52">
        <f t="shared" si="31"/>
        <v>0</v>
      </c>
      <c r="D156" s="83">
        <v>0</v>
      </c>
      <c r="E156" s="53">
        <f t="shared" si="24"/>
        <v>0</v>
      </c>
      <c r="F156" s="79"/>
      <c r="G156" s="80"/>
      <c r="H156" s="81">
        <v>0</v>
      </c>
      <c r="I156" s="82">
        <v>0</v>
      </c>
      <c r="J156" s="83">
        <v>0</v>
      </c>
      <c r="K156" s="55">
        <f t="shared" si="25"/>
        <v>0</v>
      </c>
      <c r="L156" s="81">
        <v>0</v>
      </c>
      <c r="M156" s="82">
        <v>0</v>
      </c>
      <c r="N156" s="83">
        <v>0</v>
      </c>
      <c r="O156" s="83"/>
      <c r="P156" s="83">
        <v>0</v>
      </c>
      <c r="Q156" s="55">
        <f t="shared" si="26"/>
        <v>0</v>
      </c>
      <c r="R156" s="54">
        <f t="shared" si="32"/>
        <v>0</v>
      </c>
      <c r="S156" s="54">
        <f t="shared" si="33"/>
        <v>0</v>
      </c>
      <c r="T156" s="53">
        <f t="shared" si="29"/>
        <v>0</v>
      </c>
      <c r="U156" s="55">
        <f t="shared" si="30"/>
        <v>0</v>
      </c>
    </row>
    <row r="157" spans="1:21">
      <c r="A157" s="42">
        <f t="shared" si="23"/>
        <v>2</v>
      </c>
      <c r="B157" s="43"/>
      <c r="C157" s="52">
        <f t="shared" si="31"/>
        <v>0</v>
      </c>
      <c r="D157" s="83">
        <v>0</v>
      </c>
      <c r="E157" s="53">
        <f t="shared" si="24"/>
        <v>0</v>
      </c>
      <c r="F157" s="79"/>
      <c r="G157" s="80"/>
      <c r="H157" s="81">
        <v>0</v>
      </c>
      <c r="I157" s="82">
        <v>0</v>
      </c>
      <c r="J157" s="83">
        <v>0</v>
      </c>
      <c r="K157" s="55">
        <f t="shared" si="25"/>
        <v>0</v>
      </c>
      <c r="L157" s="81">
        <v>0</v>
      </c>
      <c r="M157" s="82">
        <v>0</v>
      </c>
      <c r="N157" s="83">
        <v>0</v>
      </c>
      <c r="O157" s="83"/>
      <c r="P157" s="83">
        <v>0</v>
      </c>
      <c r="Q157" s="55">
        <f t="shared" si="26"/>
        <v>0</v>
      </c>
      <c r="R157" s="54">
        <f t="shared" si="32"/>
        <v>0</v>
      </c>
      <c r="S157" s="54">
        <f t="shared" si="33"/>
        <v>0</v>
      </c>
      <c r="T157" s="53">
        <f t="shared" si="29"/>
        <v>0</v>
      </c>
      <c r="U157" s="55">
        <f t="shared" si="30"/>
        <v>0</v>
      </c>
    </row>
    <row r="158" spans="1:21">
      <c r="A158" s="42">
        <f t="shared" si="23"/>
        <v>2</v>
      </c>
      <c r="B158" s="43"/>
      <c r="C158" s="52">
        <f t="shared" si="31"/>
        <v>0</v>
      </c>
      <c r="D158" s="83">
        <v>0</v>
      </c>
      <c r="E158" s="53">
        <f t="shared" si="24"/>
        <v>0</v>
      </c>
      <c r="F158" s="79"/>
      <c r="G158" s="80"/>
      <c r="H158" s="81">
        <v>0</v>
      </c>
      <c r="I158" s="82">
        <v>0</v>
      </c>
      <c r="J158" s="83">
        <v>0</v>
      </c>
      <c r="K158" s="55">
        <f t="shared" si="25"/>
        <v>0</v>
      </c>
      <c r="L158" s="81">
        <v>0</v>
      </c>
      <c r="M158" s="82">
        <v>0</v>
      </c>
      <c r="N158" s="83">
        <v>0</v>
      </c>
      <c r="O158" s="83"/>
      <c r="P158" s="83">
        <v>0</v>
      </c>
      <c r="Q158" s="55">
        <f t="shared" si="26"/>
        <v>0</v>
      </c>
      <c r="R158" s="54">
        <f t="shared" si="32"/>
        <v>0</v>
      </c>
      <c r="S158" s="54">
        <f t="shared" si="33"/>
        <v>0</v>
      </c>
      <c r="T158" s="53">
        <f t="shared" si="29"/>
        <v>0</v>
      </c>
      <c r="U158" s="55">
        <f t="shared" si="30"/>
        <v>0</v>
      </c>
    </row>
    <row r="159" spans="1:21">
      <c r="A159" s="42">
        <f t="shared" si="23"/>
        <v>2</v>
      </c>
      <c r="B159" s="43"/>
      <c r="C159" s="52">
        <f t="shared" si="31"/>
        <v>0</v>
      </c>
      <c r="D159" s="83">
        <v>0</v>
      </c>
      <c r="E159" s="53">
        <f t="shared" si="24"/>
        <v>0</v>
      </c>
      <c r="F159" s="79"/>
      <c r="G159" s="80"/>
      <c r="H159" s="81">
        <v>0</v>
      </c>
      <c r="I159" s="82">
        <v>0</v>
      </c>
      <c r="J159" s="83">
        <v>0</v>
      </c>
      <c r="K159" s="55">
        <f t="shared" si="25"/>
        <v>0</v>
      </c>
      <c r="L159" s="81">
        <v>0</v>
      </c>
      <c r="M159" s="82">
        <v>0</v>
      </c>
      <c r="N159" s="83">
        <v>0</v>
      </c>
      <c r="O159" s="83"/>
      <c r="P159" s="83">
        <v>0</v>
      </c>
      <c r="Q159" s="55">
        <f t="shared" si="26"/>
        <v>0</v>
      </c>
      <c r="R159" s="54">
        <f t="shared" si="32"/>
        <v>0</v>
      </c>
      <c r="S159" s="54">
        <f t="shared" si="33"/>
        <v>0</v>
      </c>
      <c r="T159" s="53">
        <f t="shared" si="29"/>
        <v>0</v>
      </c>
      <c r="U159" s="55">
        <f t="shared" si="30"/>
        <v>0</v>
      </c>
    </row>
    <row r="160" spans="1:21">
      <c r="A160" s="42">
        <f t="shared" si="23"/>
        <v>2</v>
      </c>
      <c r="B160" s="43"/>
      <c r="C160" s="52">
        <f t="shared" si="31"/>
        <v>0</v>
      </c>
      <c r="D160" s="83">
        <v>0</v>
      </c>
      <c r="E160" s="53">
        <f t="shared" si="24"/>
        <v>0</v>
      </c>
      <c r="F160" s="79"/>
      <c r="G160" s="80"/>
      <c r="H160" s="81">
        <v>0</v>
      </c>
      <c r="I160" s="82">
        <v>0</v>
      </c>
      <c r="J160" s="83">
        <v>0</v>
      </c>
      <c r="K160" s="55">
        <f t="shared" si="25"/>
        <v>0</v>
      </c>
      <c r="L160" s="81">
        <v>0</v>
      </c>
      <c r="M160" s="82">
        <v>0</v>
      </c>
      <c r="N160" s="83">
        <v>0</v>
      </c>
      <c r="O160" s="83"/>
      <c r="P160" s="83">
        <v>0</v>
      </c>
      <c r="Q160" s="55">
        <f t="shared" si="26"/>
        <v>0</v>
      </c>
      <c r="R160" s="54">
        <f t="shared" si="32"/>
        <v>0</v>
      </c>
      <c r="S160" s="54">
        <f t="shared" si="33"/>
        <v>0</v>
      </c>
      <c r="T160" s="53">
        <f t="shared" si="29"/>
        <v>0</v>
      </c>
      <c r="U160" s="55">
        <f t="shared" si="30"/>
        <v>0</v>
      </c>
    </row>
    <row r="161" spans="1:21">
      <c r="A161" s="42">
        <f t="shared" si="23"/>
        <v>2</v>
      </c>
      <c r="B161" s="43"/>
      <c r="C161" s="52">
        <f t="shared" si="31"/>
        <v>0</v>
      </c>
      <c r="D161" s="83">
        <v>0</v>
      </c>
      <c r="E161" s="53">
        <f t="shared" si="24"/>
        <v>0</v>
      </c>
      <c r="F161" s="79"/>
      <c r="G161" s="80"/>
      <c r="H161" s="81">
        <v>0</v>
      </c>
      <c r="I161" s="82">
        <v>0</v>
      </c>
      <c r="J161" s="83">
        <v>0</v>
      </c>
      <c r="K161" s="55">
        <f t="shared" si="25"/>
        <v>0</v>
      </c>
      <c r="L161" s="81">
        <v>0</v>
      </c>
      <c r="M161" s="82">
        <v>0</v>
      </c>
      <c r="N161" s="83">
        <v>0</v>
      </c>
      <c r="O161" s="83"/>
      <c r="P161" s="83">
        <v>0</v>
      </c>
      <c r="Q161" s="55">
        <f t="shared" si="26"/>
        <v>0</v>
      </c>
      <c r="R161" s="54">
        <f t="shared" si="32"/>
        <v>0</v>
      </c>
      <c r="S161" s="54">
        <f t="shared" si="33"/>
        <v>0</v>
      </c>
      <c r="T161" s="53">
        <f t="shared" si="29"/>
        <v>0</v>
      </c>
      <c r="U161" s="55">
        <f t="shared" si="30"/>
        <v>0</v>
      </c>
    </row>
    <row r="162" spans="1:21">
      <c r="A162" s="42">
        <f t="shared" si="23"/>
        <v>2</v>
      </c>
      <c r="B162" s="43"/>
      <c r="C162" s="52">
        <f t="shared" si="31"/>
        <v>0</v>
      </c>
      <c r="D162" s="83">
        <v>0</v>
      </c>
      <c r="E162" s="53">
        <f t="shared" si="24"/>
        <v>0</v>
      </c>
      <c r="F162" s="79"/>
      <c r="G162" s="80"/>
      <c r="H162" s="81">
        <v>0</v>
      </c>
      <c r="I162" s="82">
        <v>0</v>
      </c>
      <c r="J162" s="83">
        <v>0</v>
      </c>
      <c r="K162" s="55">
        <f t="shared" si="25"/>
        <v>0</v>
      </c>
      <c r="L162" s="81">
        <v>0</v>
      </c>
      <c r="M162" s="82">
        <v>0</v>
      </c>
      <c r="N162" s="83">
        <v>0</v>
      </c>
      <c r="O162" s="83"/>
      <c r="P162" s="83">
        <v>0</v>
      </c>
      <c r="Q162" s="55">
        <f t="shared" si="26"/>
        <v>0</v>
      </c>
      <c r="R162" s="54">
        <f t="shared" si="32"/>
        <v>0</v>
      </c>
      <c r="S162" s="54">
        <f t="shared" si="33"/>
        <v>0</v>
      </c>
      <c r="T162" s="53">
        <f t="shared" si="29"/>
        <v>0</v>
      </c>
      <c r="U162" s="55">
        <f t="shared" si="30"/>
        <v>0</v>
      </c>
    </row>
    <row r="163" spans="1:21">
      <c r="A163" s="42">
        <f t="shared" si="23"/>
        <v>2</v>
      </c>
      <c r="B163" s="43"/>
      <c r="C163" s="52">
        <f t="shared" si="31"/>
        <v>0</v>
      </c>
      <c r="D163" s="83">
        <v>0</v>
      </c>
      <c r="E163" s="53">
        <f t="shared" si="24"/>
        <v>0</v>
      </c>
      <c r="F163" s="79"/>
      <c r="G163" s="80"/>
      <c r="H163" s="81">
        <v>0</v>
      </c>
      <c r="I163" s="82">
        <v>0</v>
      </c>
      <c r="J163" s="83">
        <v>0</v>
      </c>
      <c r="K163" s="55">
        <f t="shared" si="25"/>
        <v>0</v>
      </c>
      <c r="L163" s="81">
        <v>0</v>
      </c>
      <c r="M163" s="82">
        <v>0</v>
      </c>
      <c r="N163" s="83">
        <v>0</v>
      </c>
      <c r="O163" s="83"/>
      <c r="P163" s="83">
        <v>0</v>
      </c>
      <c r="Q163" s="55">
        <f t="shared" si="26"/>
        <v>0</v>
      </c>
      <c r="R163" s="54">
        <f t="shared" si="32"/>
        <v>0</v>
      </c>
      <c r="S163" s="54">
        <f t="shared" si="33"/>
        <v>0</v>
      </c>
      <c r="T163" s="53">
        <f t="shared" si="29"/>
        <v>0</v>
      </c>
      <c r="U163" s="55">
        <f t="shared" si="30"/>
        <v>0</v>
      </c>
    </row>
    <row r="164" spans="1:21">
      <c r="A164" s="42">
        <f t="shared" si="23"/>
        <v>2</v>
      </c>
      <c r="B164" s="43"/>
      <c r="C164" s="52">
        <f t="shared" si="31"/>
        <v>0</v>
      </c>
      <c r="D164" s="83">
        <v>0</v>
      </c>
      <c r="E164" s="53">
        <f t="shared" si="24"/>
        <v>0</v>
      </c>
      <c r="F164" s="79"/>
      <c r="G164" s="80"/>
      <c r="H164" s="81">
        <v>0</v>
      </c>
      <c r="I164" s="82">
        <v>0</v>
      </c>
      <c r="J164" s="83">
        <v>0</v>
      </c>
      <c r="K164" s="55">
        <f t="shared" si="25"/>
        <v>0</v>
      </c>
      <c r="L164" s="81">
        <v>0</v>
      </c>
      <c r="M164" s="82">
        <v>0</v>
      </c>
      <c r="N164" s="83">
        <v>0</v>
      </c>
      <c r="O164" s="83"/>
      <c r="P164" s="83">
        <v>0</v>
      </c>
      <c r="Q164" s="55">
        <f t="shared" si="26"/>
        <v>0</v>
      </c>
      <c r="R164" s="54">
        <f t="shared" si="32"/>
        <v>0</v>
      </c>
      <c r="S164" s="54">
        <f t="shared" si="33"/>
        <v>0</v>
      </c>
      <c r="T164" s="53">
        <f t="shared" si="29"/>
        <v>0</v>
      </c>
      <c r="U164" s="55">
        <f t="shared" si="30"/>
        <v>0</v>
      </c>
    </row>
    <row r="165" spans="1:21">
      <c r="A165" s="42">
        <f t="shared" si="23"/>
        <v>2</v>
      </c>
      <c r="B165" s="43"/>
      <c r="C165" s="52">
        <f t="shared" si="31"/>
        <v>0</v>
      </c>
      <c r="D165" s="83">
        <v>0</v>
      </c>
      <c r="E165" s="53">
        <f t="shared" si="24"/>
        <v>0</v>
      </c>
      <c r="F165" s="79"/>
      <c r="G165" s="80"/>
      <c r="H165" s="81">
        <v>0</v>
      </c>
      <c r="I165" s="82">
        <v>0</v>
      </c>
      <c r="J165" s="83">
        <v>0</v>
      </c>
      <c r="K165" s="55">
        <f t="shared" si="25"/>
        <v>0</v>
      </c>
      <c r="L165" s="81">
        <v>0</v>
      </c>
      <c r="M165" s="82">
        <v>0</v>
      </c>
      <c r="N165" s="83">
        <v>0</v>
      </c>
      <c r="O165" s="83"/>
      <c r="P165" s="83">
        <v>0</v>
      </c>
      <c r="Q165" s="55">
        <f t="shared" si="26"/>
        <v>0</v>
      </c>
      <c r="R165" s="54">
        <f t="shared" si="32"/>
        <v>0</v>
      </c>
      <c r="S165" s="54">
        <f t="shared" si="33"/>
        <v>0</v>
      </c>
      <c r="T165" s="53">
        <f t="shared" si="29"/>
        <v>0</v>
      </c>
      <c r="U165" s="55">
        <f t="shared" si="30"/>
        <v>0</v>
      </c>
    </row>
    <row r="166" spans="1:21">
      <c r="A166" s="42">
        <f t="shared" si="23"/>
        <v>2</v>
      </c>
      <c r="B166" s="43"/>
      <c r="C166" s="52">
        <f t="shared" si="31"/>
        <v>0</v>
      </c>
      <c r="D166" s="83">
        <v>0</v>
      </c>
      <c r="E166" s="53">
        <f t="shared" si="24"/>
        <v>0</v>
      </c>
      <c r="F166" s="79"/>
      <c r="G166" s="80"/>
      <c r="H166" s="81">
        <v>0</v>
      </c>
      <c r="I166" s="82">
        <v>0</v>
      </c>
      <c r="J166" s="83">
        <v>0</v>
      </c>
      <c r="K166" s="55">
        <f t="shared" si="25"/>
        <v>0</v>
      </c>
      <c r="L166" s="81">
        <v>0</v>
      </c>
      <c r="M166" s="82">
        <v>0</v>
      </c>
      <c r="N166" s="83">
        <v>0</v>
      </c>
      <c r="O166" s="83"/>
      <c r="P166" s="83">
        <v>0</v>
      </c>
      <c r="Q166" s="55">
        <f t="shared" si="26"/>
        <v>0</v>
      </c>
      <c r="R166" s="54">
        <f t="shared" si="32"/>
        <v>0</v>
      </c>
      <c r="S166" s="54">
        <f t="shared" si="33"/>
        <v>0</v>
      </c>
      <c r="T166" s="53">
        <f t="shared" si="29"/>
        <v>0</v>
      </c>
      <c r="U166" s="55">
        <f t="shared" si="30"/>
        <v>0</v>
      </c>
    </row>
    <row r="167" spans="1:21">
      <c r="A167" s="42">
        <f t="shared" si="23"/>
        <v>2</v>
      </c>
      <c r="B167" s="43"/>
      <c r="C167" s="52">
        <f t="shared" si="31"/>
        <v>0</v>
      </c>
      <c r="D167" s="83">
        <v>0</v>
      </c>
      <c r="E167" s="53">
        <f t="shared" si="24"/>
        <v>0</v>
      </c>
      <c r="F167" s="79"/>
      <c r="G167" s="80"/>
      <c r="H167" s="81">
        <v>0</v>
      </c>
      <c r="I167" s="82">
        <v>0</v>
      </c>
      <c r="J167" s="83">
        <v>0</v>
      </c>
      <c r="K167" s="55">
        <f t="shared" si="25"/>
        <v>0</v>
      </c>
      <c r="L167" s="81">
        <v>0</v>
      </c>
      <c r="M167" s="82">
        <v>0</v>
      </c>
      <c r="N167" s="83">
        <v>0</v>
      </c>
      <c r="O167" s="83"/>
      <c r="P167" s="83">
        <v>0</v>
      </c>
      <c r="Q167" s="55">
        <f t="shared" si="26"/>
        <v>0</v>
      </c>
      <c r="R167" s="54">
        <f t="shared" si="32"/>
        <v>0</v>
      </c>
      <c r="S167" s="54">
        <f t="shared" si="33"/>
        <v>0</v>
      </c>
      <c r="T167" s="53">
        <f t="shared" si="29"/>
        <v>0</v>
      </c>
      <c r="U167" s="55">
        <f t="shared" si="30"/>
        <v>0</v>
      </c>
    </row>
    <row r="168" spans="1:21">
      <c r="A168" s="42">
        <f t="shared" si="23"/>
        <v>2</v>
      </c>
      <c r="B168" s="43"/>
      <c r="C168" s="52">
        <f t="shared" si="31"/>
        <v>0</v>
      </c>
      <c r="D168" s="83">
        <v>0</v>
      </c>
      <c r="E168" s="53">
        <f t="shared" si="24"/>
        <v>0</v>
      </c>
      <c r="F168" s="79"/>
      <c r="G168" s="80"/>
      <c r="H168" s="81">
        <v>0</v>
      </c>
      <c r="I168" s="82">
        <v>0</v>
      </c>
      <c r="J168" s="83">
        <v>0</v>
      </c>
      <c r="K168" s="55">
        <f t="shared" si="25"/>
        <v>0</v>
      </c>
      <c r="L168" s="81">
        <v>0</v>
      </c>
      <c r="M168" s="82">
        <v>0</v>
      </c>
      <c r="N168" s="83">
        <v>0</v>
      </c>
      <c r="O168" s="83"/>
      <c r="P168" s="83">
        <v>0</v>
      </c>
      <c r="Q168" s="55">
        <f t="shared" si="26"/>
        <v>0</v>
      </c>
      <c r="R168" s="54">
        <f t="shared" si="32"/>
        <v>0</v>
      </c>
      <c r="S168" s="54">
        <f t="shared" si="33"/>
        <v>0</v>
      </c>
      <c r="T168" s="53">
        <f t="shared" si="29"/>
        <v>0</v>
      </c>
      <c r="U168" s="55">
        <f t="shared" si="30"/>
        <v>0</v>
      </c>
    </row>
    <row r="169" spans="1:21">
      <c r="A169" s="42">
        <f t="shared" si="23"/>
        <v>2</v>
      </c>
      <c r="B169" s="43"/>
      <c r="C169" s="52">
        <f t="shared" si="31"/>
        <v>0</v>
      </c>
      <c r="D169" s="83">
        <v>0</v>
      </c>
      <c r="E169" s="53">
        <f t="shared" si="24"/>
        <v>0</v>
      </c>
      <c r="F169" s="79"/>
      <c r="G169" s="80"/>
      <c r="H169" s="81">
        <v>0</v>
      </c>
      <c r="I169" s="82">
        <v>0</v>
      </c>
      <c r="J169" s="83">
        <v>0</v>
      </c>
      <c r="K169" s="55">
        <f t="shared" si="25"/>
        <v>0</v>
      </c>
      <c r="L169" s="81">
        <v>0</v>
      </c>
      <c r="M169" s="82">
        <v>0</v>
      </c>
      <c r="N169" s="83">
        <v>0</v>
      </c>
      <c r="O169" s="83"/>
      <c r="P169" s="83">
        <v>0</v>
      </c>
      <c r="Q169" s="55">
        <f t="shared" si="26"/>
        <v>0</v>
      </c>
      <c r="R169" s="54">
        <f t="shared" si="32"/>
        <v>0</v>
      </c>
      <c r="S169" s="54">
        <f t="shared" si="33"/>
        <v>0</v>
      </c>
      <c r="T169" s="53">
        <f t="shared" si="29"/>
        <v>0</v>
      </c>
      <c r="U169" s="55">
        <f t="shared" si="30"/>
        <v>0</v>
      </c>
    </row>
    <row r="170" spans="1:21">
      <c r="A170" s="42">
        <f t="shared" si="23"/>
        <v>2</v>
      </c>
      <c r="B170" s="43"/>
      <c r="C170" s="52">
        <f t="shared" si="31"/>
        <v>0</v>
      </c>
      <c r="D170" s="83">
        <v>0</v>
      </c>
      <c r="E170" s="53">
        <f t="shared" si="24"/>
        <v>0</v>
      </c>
      <c r="F170" s="79"/>
      <c r="G170" s="80"/>
      <c r="H170" s="81">
        <v>0</v>
      </c>
      <c r="I170" s="82">
        <v>0</v>
      </c>
      <c r="J170" s="83">
        <v>0</v>
      </c>
      <c r="K170" s="55">
        <f t="shared" si="25"/>
        <v>0</v>
      </c>
      <c r="L170" s="81">
        <v>0</v>
      </c>
      <c r="M170" s="82">
        <v>0</v>
      </c>
      <c r="N170" s="83">
        <v>0</v>
      </c>
      <c r="O170" s="83"/>
      <c r="P170" s="83">
        <v>0</v>
      </c>
      <c r="Q170" s="55">
        <f t="shared" si="26"/>
        <v>0</v>
      </c>
      <c r="R170" s="54">
        <f t="shared" si="32"/>
        <v>0</v>
      </c>
      <c r="S170" s="54">
        <f t="shared" si="33"/>
        <v>0</v>
      </c>
      <c r="T170" s="53">
        <f t="shared" si="29"/>
        <v>0</v>
      </c>
      <c r="U170" s="55">
        <f t="shared" si="30"/>
        <v>0</v>
      </c>
    </row>
    <row r="171" spans="1:21">
      <c r="A171" s="42">
        <f t="shared" si="23"/>
        <v>2</v>
      </c>
      <c r="B171" s="43"/>
      <c r="C171" s="52">
        <f t="shared" si="31"/>
        <v>0</v>
      </c>
      <c r="D171" s="83">
        <v>0</v>
      </c>
      <c r="E171" s="53">
        <f t="shared" si="24"/>
        <v>0</v>
      </c>
      <c r="F171" s="79"/>
      <c r="G171" s="80"/>
      <c r="H171" s="81">
        <v>0</v>
      </c>
      <c r="I171" s="82">
        <v>0</v>
      </c>
      <c r="J171" s="83">
        <v>0</v>
      </c>
      <c r="K171" s="55">
        <f t="shared" si="25"/>
        <v>0</v>
      </c>
      <c r="L171" s="81">
        <v>0</v>
      </c>
      <c r="M171" s="82">
        <v>0</v>
      </c>
      <c r="N171" s="83">
        <v>0</v>
      </c>
      <c r="O171" s="83"/>
      <c r="P171" s="83">
        <v>0</v>
      </c>
      <c r="Q171" s="55">
        <f t="shared" si="26"/>
        <v>0</v>
      </c>
      <c r="R171" s="54">
        <f t="shared" si="32"/>
        <v>0</v>
      </c>
      <c r="S171" s="54">
        <f t="shared" si="33"/>
        <v>0</v>
      </c>
      <c r="T171" s="53">
        <f t="shared" si="29"/>
        <v>0</v>
      </c>
      <c r="U171" s="55">
        <f t="shared" si="30"/>
        <v>0</v>
      </c>
    </row>
    <row r="172" spans="1:21">
      <c r="A172" s="42">
        <f t="shared" si="23"/>
        <v>2</v>
      </c>
      <c r="B172" s="43"/>
      <c r="C172" s="52">
        <f t="shared" si="31"/>
        <v>0</v>
      </c>
      <c r="D172" s="83">
        <v>0</v>
      </c>
      <c r="E172" s="53">
        <f t="shared" si="24"/>
        <v>0</v>
      </c>
      <c r="F172" s="79"/>
      <c r="G172" s="80"/>
      <c r="H172" s="81">
        <v>0</v>
      </c>
      <c r="I172" s="82">
        <v>0</v>
      </c>
      <c r="J172" s="83">
        <v>0</v>
      </c>
      <c r="K172" s="55">
        <f t="shared" si="25"/>
        <v>0</v>
      </c>
      <c r="L172" s="81">
        <v>0</v>
      </c>
      <c r="M172" s="82">
        <v>0</v>
      </c>
      <c r="N172" s="83">
        <v>0</v>
      </c>
      <c r="O172" s="83"/>
      <c r="P172" s="83">
        <v>0</v>
      </c>
      <c r="Q172" s="55">
        <f t="shared" si="26"/>
        <v>0</v>
      </c>
      <c r="R172" s="54">
        <f t="shared" si="32"/>
        <v>0</v>
      </c>
      <c r="S172" s="54">
        <f t="shared" si="33"/>
        <v>0</v>
      </c>
      <c r="T172" s="53">
        <f t="shared" si="29"/>
        <v>0</v>
      </c>
      <c r="U172" s="55">
        <f t="shared" si="30"/>
        <v>0</v>
      </c>
    </row>
    <row r="173" spans="1:21">
      <c r="A173" s="42">
        <f t="shared" ref="A173:A211" si="34">A172</f>
        <v>2</v>
      </c>
      <c r="B173" s="43"/>
      <c r="C173" s="52">
        <f t="shared" si="31"/>
        <v>0</v>
      </c>
      <c r="D173" s="83">
        <v>0</v>
      </c>
      <c r="E173" s="53">
        <f t="shared" si="24"/>
        <v>0</v>
      </c>
      <c r="F173" s="79"/>
      <c r="G173" s="80"/>
      <c r="H173" s="81">
        <v>0</v>
      </c>
      <c r="I173" s="82">
        <v>0</v>
      </c>
      <c r="J173" s="83">
        <v>0</v>
      </c>
      <c r="K173" s="55">
        <f t="shared" si="25"/>
        <v>0</v>
      </c>
      <c r="L173" s="81">
        <v>0</v>
      </c>
      <c r="M173" s="82">
        <v>0</v>
      </c>
      <c r="N173" s="83">
        <v>0</v>
      </c>
      <c r="O173" s="83"/>
      <c r="P173" s="83">
        <v>0</v>
      </c>
      <c r="Q173" s="55">
        <f t="shared" si="26"/>
        <v>0</v>
      </c>
      <c r="R173" s="54">
        <f t="shared" si="32"/>
        <v>0</v>
      </c>
      <c r="S173" s="54">
        <f t="shared" si="33"/>
        <v>0</v>
      </c>
      <c r="T173" s="53">
        <f t="shared" si="29"/>
        <v>0</v>
      </c>
      <c r="U173" s="55">
        <f t="shared" si="30"/>
        <v>0</v>
      </c>
    </row>
    <row r="174" spans="1:21">
      <c r="A174" s="42">
        <f t="shared" si="34"/>
        <v>2</v>
      </c>
      <c r="B174" s="43"/>
      <c r="C174" s="52">
        <f t="shared" si="31"/>
        <v>0</v>
      </c>
      <c r="D174" s="83">
        <v>0</v>
      </c>
      <c r="E174" s="53">
        <f t="shared" si="24"/>
        <v>0</v>
      </c>
      <c r="F174" s="79"/>
      <c r="G174" s="80"/>
      <c r="H174" s="81">
        <v>0</v>
      </c>
      <c r="I174" s="82">
        <v>0</v>
      </c>
      <c r="J174" s="83">
        <v>0</v>
      </c>
      <c r="K174" s="55">
        <f t="shared" si="25"/>
        <v>0</v>
      </c>
      <c r="L174" s="81">
        <v>0</v>
      </c>
      <c r="M174" s="82">
        <v>0</v>
      </c>
      <c r="N174" s="83">
        <v>0</v>
      </c>
      <c r="O174" s="83"/>
      <c r="P174" s="83">
        <v>0</v>
      </c>
      <c r="Q174" s="55">
        <f t="shared" si="26"/>
        <v>0</v>
      </c>
      <c r="R174" s="54">
        <f t="shared" si="32"/>
        <v>0</v>
      </c>
      <c r="S174" s="54">
        <f t="shared" si="33"/>
        <v>0</v>
      </c>
      <c r="T174" s="53">
        <f t="shared" si="29"/>
        <v>0</v>
      </c>
      <c r="U174" s="55">
        <f t="shared" si="30"/>
        <v>0</v>
      </c>
    </row>
    <row r="175" spans="1:21">
      <c r="A175" s="42">
        <f t="shared" si="34"/>
        <v>2</v>
      </c>
      <c r="B175" s="43"/>
      <c r="C175" s="52">
        <f t="shared" si="31"/>
        <v>0</v>
      </c>
      <c r="D175" s="83">
        <v>0</v>
      </c>
      <c r="E175" s="53">
        <f t="shared" si="24"/>
        <v>0</v>
      </c>
      <c r="F175" s="79"/>
      <c r="G175" s="80"/>
      <c r="H175" s="81">
        <v>0</v>
      </c>
      <c r="I175" s="82">
        <v>0</v>
      </c>
      <c r="J175" s="83">
        <v>0</v>
      </c>
      <c r="K175" s="55">
        <f t="shared" si="25"/>
        <v>0</v>
      </c>
      <c r="L175" s="81">
        <v>0</v>
      </c>
      <c r="M175" s="82">
        <v>0</v>
      </c>
      <c r="N175" s="83">
        <v>0</v>
      </c>
      <c r="O175" s="83"/>
      <c r="P175" s="83">
        <v>0</v>
      </c>
      <c r="Q175" s="55">
        <f t="shared" si="26"/>
        <v>0</v>
      </c>
      <c r="R175" s="54">
        <f t="shared" si="32"/>
        <v>0</v>
      </c>
      <c r="S175" s="54">
        <f t="shared" si="33"/>
        <v>0</v>
      </c>
      <c r="T175" s="53">
        <f t="shared" si="29"/>
        <v>0</v>
      </c>
      <c r="U175" s="55">
        <f t="shared" si="30"/>
        <v>0</v>
      </c>
    </row>
    <row r="176" spans="1:21">
      <c r="A176" s="42">
        <f t="shared" si="34"/>
        <v>2</v>
      </c>
      <c r="B176" s="43"/>
      <c r="C176" s="52">
        <f t="shared" si="31"/>
        <v>0</v>
      </c>
      <c r="D176" s="83">
        <v>0</v>
      </c>
      <c r="E176" s="53">
        <f t="shared" ref="E176:E210" si="35">IF(D176&gt;0,A176,0)</f>
        <v>0</v>
      </c>
      <c r="F176" s="79"/>
      <c r="G176" s="80"/>
      <c r="H176" s="81">
        <v>0</v>
      </c>
      <c r="I176" s="82">
        <v>0</v>
      </c>
      <c r="J176" s="83">
        <v>0</v>
      </c>
      <c r="K176" s="55">
        <f t="shared" ref="K176:K210" si="36">H176+I176+J176</f>
        <v>0</v>
      </c>
      <c r="L176" s="81">
        <v>0</v>
      </c>
      <c r="M176" s="82">
        <v>0</v>
      </c>
      <c r="N176" s="83">
        <v>0</v>
      </c>
      <c r="O176" s="83"/>
      <c r="P176" s="83">
        <v>0</v>
      </c>
      <c r="Q176" s="55">
        <f t="shared" ref="Q176:Q210" si="37">L176+M176+N176+O176+P176</f>
        <v>0</v>
      </c>
      <c r="R176" s="54">
        <f t="shared" si="32"/>
        <v>0</v>
      </c>
      <c r="S176" s="54">
        <f t="shared" si="33"/>
        <v>0</v>
      </c>
      <c r="T176" s="53">
        <f t="shared" ref="T176:T210" si="38">J176-O176-P176</f>
        <v>0</v>
      </c>
      <c r="U176" s="55">
        <f t="shared" ref="U176:U210" si="39">R176+S176+T176</f>
        <v>0</v>
      </c>
    </row>
    <row r="177" spans="1:21">
      <c r="A177" s="42">
        <f t="shared" si="34"/>
        <v>2</v>
      </c>
      <c r="B177" s="43"/>
      <c r="C177" s="52">
        <f t="shared" ref="C177:C210" si="40">IF(D177&gt;0,C176+1,0)</f>
        <v>0</v>
      </c>
      <c r="D177" s="83">
        <v>0</v>
      </c>
      <c r="E177" s="53">
        <f t="shared" si="35"/>
        <v>0</v>
      </c>
      <c r="F177" s="79"/>
      <c r="G177" s="80"/>
      <c r="H177" s="81">
        <v>0</v>
      </c>
      <c r="I177" s="82">
        <v>0</v>
      </c>
      <c r="J177" s="83">
        <v>0</v>
      </c>
      <c r="K177" s="55">
        <f t="shared" si="36"/>
        <v>0</v>
      </c>
      <c r="L177" s="81">
        <v>0</v>
      </c>
      <c r="M177" s="82">
        <v>0</v>
      </c>
      <c r="N177" s="83">
        <v>0</v>
      </c>
      <c r="O177" s="83"/>
      <c r="P177" s="83">
        <v>0</v>
      </c>
      <c r="Q177" s="55">
        <f t="shared" si="37"/>
        <v>0</v>
      </c>
      <c r="R177" s="54">
        <f t="shared" si="32"/>
        <v>0</v>
      </c>
      <c r="S177" s="54">
        <f t="shared" si="33"/>
        <v>0</v>
      </c>
      <c r="T177" s="53">
        <f t="shared" si="38"/>
        <v>0</v>
      </c>
      <c r="U177" s="55">
        <f t="shared" si="39"/>
        <v>0</v>
      </c>
    </row>
    <row r="178" spans="1:21">
      <c r="A178" s="42">
        <f t="shared" si="34"/>
        <v>2</v>
      </c>
      <c r="B178" s="43"/>
      <c r="C178" s="52">
        <f t="shared" si="40"/>
        <v>0</v>
      </c>
      <c r="D178" s="83">
        <v>0</v>
      </c>
      <c r="E178" s="53">
        <f t="shared" si="35"/>
        <v>0</v>
      </c>
      <c r="F178" s="79"/>
      <c r="G178" s="80"/>
      <c r="H178" s="81">
        <v>0</v>
      </c>
      <c r="I178" s="82">
        <v>0</v>
      </c>
      <c r="J178" s="83">
        <v>0</v>
      </c>
      <c r="K178" s="55">
        <f t="shared" si="36"/>
        <v>0</v>
      </c>
      <c r="L178" s="81">
        <v>0</v>
      </c>
      <c r="M178" s="82">
        <v>0</v>
      </c>
      <c r="N178" s="83">
        <v>0</v>
      </c>
      <c r="O178" s="83"/>
      <c r="P178" s="83">
        <v>0</v>
      </c>
      <c r="Q178" s="55">
        <f t="shared" si="37"/>
        <v>0</v>
      </c>
      <c r="R178" s="54">
        <f t="shared" si="32"/>
        <v>0</v>
      </c>
      <c r="S178" s="54">
        <f t="shared" si="33"/>
        <v>0</v>
      </c>
      <c r="T178" s="53">
        <f t="shared" si="38"/>
        <v>0</v>
      </c>
      <c r="U178" s="55">
        <f t="shared" si="39"/>
        <v>0</v>
      </c>
    </row>
    <row r="179" spans="1:21">
      <c r="A179" s="42">
        <f t="shared" si="34"/>
        <v>2</v>
      </c>
      <c r="B179" s="43"/>
      <c r="C179" s="52">
        <f t="shared" si="40"/>
        <v>0</v>
      </c>
      <c r="D179" s="83">
        <v>0</v>
      </c>
      <c r="E179" s="53">
        <f t="shared" si="35"/>
        <v>0</v>
      </c>
      <c r="F179" s="79"/>
      <c r="G179" s="80"/>
      <c r="H179" s="81">
        <v>0</v>
      </c>
      <c r="I179" s="82">
        <v>0</v>
      </c>
      <c r="J179" s="83">
        <v>0</v>
      </c>
      <c r="K179" s="55">
        <f t="shared" si="36"/>
        <v>0</v>
      </c>
      <c r="L179" s="81">
        <v>0</v>
      </c>
      <c r="M179" s="82">
        <v>0</v>
      </c>
      <c r="N179" s="83">
        <v>0</v>
      </c>
      <c r="O179" s="83"/>
      <c r="P179" s="83">
        <v>0</v>
      </c>
      <c r="Q179" s="55">
        <f t="shared" si="37"/>
        <v>0</v>
      </c>
      <c r="R179" s="54">
        <f t="shared" si="32"/>
        <v>0</v>
      </c>
      <c r="S179" s="54">
        <f t="shared" si="33"/>
        <v>0</v>
      </c>
      <c r="T179" s="53">
        <f t="shared" si="38"/>
        <v>0</v>
      </c>
      <c r="U179" s="55">
        <f t="shared" si="39"/>
        <v>0</v>
      </c>
    </row>
    <row r="180" spans="1:21">
      <c r="A180" s="42">
        <f t="shared" si="34"/>
        <v>2</v>
      </c>
      <c r="B180" s="43"/>
      <c r="C180" s="52">
        <f t="shared" si="40"/>
        <v>0</v>
      </c>
      <c r="D180" s="83">
        <v>0</v>
      </c>
      <c r="E180" s="53">
        <f t="shared" si="35"/>
        <v>0</v>
      </c>
      <c r="F180" s="79"/>
      <c r="G180" s="80"/>
      <c r="H180" s="81">
        <v>0</v>
      </c>
      <c r="I180" s="82">
        <v>0</v>
      </c>
      <c r="J180" s="83">
        <v>0</v>
      </c>
      <c r="K180" s="55">
        <f t="shared" si="36"/>
        <v>0</v>
      </c>
      <c r="L180" s="81">
        <v>0</v>
      </c>
      <c r="M180" s="82">
        <v>0</v>
      </c>
      <c r="N180" s="83">
        <v>0</v>
      </c>
      <c r="O180" s="83"/>
      <c r="P180" s="83">
        <v>0</v>
      </c>
      <c r="Q180" s="55">
        <f t="shared" si="37"/>
        <v>0</v>
      </c>
      <c r="R180" s="54">
        <f t="shared" si="32"/>
        <v>0</v>
      </c>
      <c r="S180" s="54">
        <f t="shared" si="33"/>
        <v>0</v>
      </c>
      <c r="T180" s="53">
        <f t="shared" si="38"/>
        <v>0</v>
      </c>
      <c r="U180" s="55">
        <f t="shared" si="39"/>
        <v>0</v>
      </c>
    </row>
    <row r="181" spans="1:21">
      <c r="A181" s="42">
        <f t="shared" si="34"/>
        <v>2</v>
      </c>
      <c r="B181" s="43"/>
      <c r="C181" s="52">
        <f t="shared" si="40"/>
        <v>0</v>
      </c>
      <c r="D181" s="83">
        <v>0</v>
      </c>
      <c r="E181" s="53">
        <f t="shared" si="35"/>
        <v>0</v>
      </c>
      <c r="F181" s="79"/>
      <c r="G181" s="80"/>
      <c r="H181" s="81">
        <v>0</v>
      </c>
      <c r="I181" s="82">
        <v>0</v>
      </c>
      <c r="J181" s="83">
        <v>0</v>
      </c>
      <c r="K181" s="55">
        <f t="shared" si="36"/>
        <v>0</v>
      </c>
      <c r="L181" s="81">
        <v>0</v>
      </c>
      <c r="M181" s="82">
        <v>0</v>
      </c>
      <c r="N181" s="83">
        <v>0</v>
      </c>
      <c r="O181" s="83"/>
      <c r="P181" s="83">
        <v>0</v>
      </c>
      <c r="Q181" s="55">
        <f t="shared" si="37"/>
        <v>0</v>
      </c>
      <c r="R181" s="54">
        <f t="shared" si="32"/>
        <v>0</v>
      </c>
      <c r="S181" s="54">
        <f t="shared" si="33"/>
        <v>0</v>
      </c>
      <c r="T181" s="53">
        <f t="shared" si="38"/>
        <v>0</v>
      </c>
      <c r="U181" s="55">
        <f t="shared" si="39"/>
        <v>0</v>
      </c>
    </row>
    <row r="182" spans="1:21">
      <c r="A182" s="42">
        <f t="shared" si="34"/>
        <v>2</v>
      </c>
      <c r="B182" s="43"/>
      <c r="C182" s="52">
        <f t="shared" si="40"/>
        <v>0</v>
      </c>
      <c r="D182" s="83">
        <v>0</v>
      </c>
      <c r="E182" s="53">
        <f t="shared" si="35"/>
        <v>0</v>
      </c>
      <c r="F182" s="79"/>
      <c r="G182" s="80"/>
      <c r="H182" s="81">
        <v>0</v>
      </c>
      <c r="I182" s="82">
        <v>0</v>
      </c>
      <c r="J182" s="83">
        <v>0</v>
      </c>
      <c r="K182" s="55">
        <f t="shared" si="36"/>
        <v>0</v>
      </c>
      <c r="L182" s="81">
        <v>0</v>
      </c>
      <c r="M182" s="82">
        <v>0</v>
      </c>
      <c r="N182" s="83">
        <v>0</v>
      </c>
      <c r="O182" s="83"/>
      <c r="P182" s="83">
        <v>0</v>
      </c>
      <c r="Q182" s="55">
        <f t="shared" si="37"/>
        <v>0</v>
      </c>
      <c r="R182" s="54">
        <f t="shared" si="32"/>
        <v>0</v>
      </c>
      <c r="S182" s="54">
        <f t="shared" si="33"/>
        <v>0</v>
      </c>
      <c r="T182" s="53">
        <f t="shared" si="38"/>
        <v>0</v>
      </c>
      <c r="U182" s="55">
        <f t="shared" si="39"/>
        <v>0</v>
      </c>
    </row>
    <row r="183" spans="1:21">
      <c r="A183" s="42">
        <f t="shared" si="34"/>
        <v>2</v>
      </c>
      <c r="B183" s="43"/>
      <c r="C183" s="52">
        <f t="shared" si="40"/>
        <v>0</v>
      </c>
      <c r="D183" s="83">
        <v>0</v>
      </c>
      <c r="E183" s="53">
        <f t="shared" si="35"/>
        <v>0</v>
      </c>
      <c r="F183" s="79"/>
      <c r="G183" s="80"/>
      <c r="H183" s="81">
        <v>0</v>
      </c>
      <c r="I183" s="82">
        <v>0</v>
      </c>
      <c r="J183" s="83">
        <v>0</v>
      </c>
      <c r="K183" s="55">
        <f t="shared" si="36"/>
        <v>0</v>
      </c>
      <c r="L183" s="81">
        <v>0</v>
      </c>
      <c r="M183" s="82">
        <v>0</v>
      </c>
      <c r="N183" s="83">
        <v>0</v>
      </c>
      <c r="O183" s="83"/>
      <c r="P183" s="83">
        <v>0</v>
      </c>
      <c r="Q183" s="55">
        <f t="shared" si="37"/>
        <v>0</v>
      </c>
      <c r="R183" s="54">
        <f t="shared" ref="R183:R210" si="41">H183-L183</f>
        <v>0</v>
      </c>
      <c r="S183" s="54">
        <f t="shared" ref="S183:S210" si="42">I183-M183-N183</f>
        <v>0</v>
      </c>
      <c r="T183" s="53">
        <f t="shared" si="38"/>
        <v>0</v>
      </c>
      <c r="U183" s="55">
        <f t="shared" si="39"/>
        <v>0</v>
      </c>
    </row>
    <row r="184" spans="1:21">
      <c r="A184" s="42">
        <f t="shared" si="34"/>
        <v>2</v>
      </c>
      <c r="B184" s="43"/>
      <c r="C184" s="52">
        <f t="shared" si="40"/>
        <v>0</v>
      </c>
      <c r="D184" s="83">
        <v>0</v>
      </c>
      <c r="E184" s="53">
        <f t="shared" si="35"/>
        <v>0</v>
      </c>
      <c r="F184" s="79"/>
      <c r="G184" s="80"/>
      <c r="H184" s="81">
        <v>0</v>
      </c>
      <c r="I184" s="82">
        <v>0</v>
      </c>
      <c r="J184" s="83">
        <v>0</v>
      </c>
      <c r="K184" s="55">
        <f t="shared" si="36"/>
        <v>0</v>
      </c>
      <c r="L184" s="81">
        <v>0</v>
      </c>
      <c r="M184" s="82">
        <v>0</v>
      </c>
      <c r="N184" s="83">
        <v>0</v>
      </c>
      <c r="O184" s="83"/>
      <c r="P184" s="83">
        <v>0</v>
      </c>
      <c r="Q184" s="55">
        <f t="shared" si="37"/>
        <v>0</v>
      </c>
      <c r="R184" s="54">
        <f t="shared" si="41"/>
        <v>0</v>
      </c>
      <c r="S184" s="54">
        <f t="shared" si="42"/>
        <v>0</v>
      </c>
      <c r="T184" s="53">
        <f t="shared" si="38"/>
        <v>0</v>
      </c>
      <c r="U184" s="55">
        <f t="shared" si="39"/>
        <v>0</v>
      </c>
    </row>
    <row r="185" spans="1:21">
      <c r="A185" s="42">
        <f t="shared" si="34"/>
        <v>2</v>
      </c>
      <c r="B185" s="43"/>
      <c r="C185" s="52">
        <f t="shared" si="40"/>
        <v>0</v>
      </c>
      <c r="D185" s="83">
        <v>0</v>
      </c>
      <c r="E185" s="53">
        <f t="shared" si="35"/>
        <v>0</v>
      </c>
      <c r="F185" s="79"/>
      <c r="G185" s="80"/>
      <c r="H185" s="81">
        <v>0</v>
      </c>
      <c r="I185" s="82">
        <v>0</v>
      </c>
      <c r="J185" s="83">
        <v>0</v>
      </c>
      <c r="K185" s="55">
        <f t="shared" si="36"/>
        <v>0</v>
      </c>
      <c r="L185" s="81">
        <v>0</v>
      </c>
      <c r="M185" s="82">
        <v>0</v>
      </c>
      <c r="N185" s="83">
        <v>0</v>
      </c>
      <c r="O185" s="83"/>
      <c r="P185" s="83">
        <v>0</v>
      </c>
      <c r="Q185" s="55">
        <f t="shared" si="37"/>
        <v>0</v>
      </c>
      <c r="R185" s="54">
        <f t="shared" si="41"/>
        <v>0</v>
      </c>
      <c r="S185" s="54">
        <f t="shared" si="42"/>
        <v>0</v>
      </c>
      <c r="T185" s="53">
        <f t="shared" si="38"/>
        <v>0</v>
      </c>
      <c r="U185" s="55">
        <f t="shared" si="39"/>
        <v>0</v>
      </c>
    </row>
    <row r="186" spans="1:21">
      <c r="A186" s="42">
        <f t="shared" si="34"/>
        <v>2</v>
      </c>
      <c r="B186" s="43"/>
      <c r="C186" s="52">
        <f t="shared" si="40"/>
        <v>0</v>
      </c>
      <c r="D186" s="83">
        <v>0</v>
      </c>
      <c r="E186" s="53">
        <f t="shared" si="35"/>
        <v>0</v>
      </c>
      <c r="F186" s="79"/>
      <c r="G186" s="80"/>
      <c r="H186" s="81">
        <v>0</v>
      </c>
      <c r="I186" s="82">
        <v>0</v>
      </c>
      <c r="J186" s="83">
        <v>0</v>
      </c>
      <c r="K186" s="55">
        <f t="shared" si="36"/>
        <v>0</v>
      </c>
      <c r="L186" s="81">
        <v>0</v>
      </c>
      <c r="M186" s="82">
        <v>0</v>
      </c>
      <c r="N186" s="83">
        <v>0</v>
      </c>
      <c r="O186" s="83"/>
      <c r="P186" s="83">
        <v>0</v>
      </c>
      <c r="Q186" s="55">
        <f t="shared" si="37"/>
        <v>0</v>
      </c>
      <c r="R186" s="54">
        <f t="shared" si="41"/>
        <v>0</v>
      </c>
      <c r="S186" s="54">
        <f t="shared" si="42"/>
        <v>0</v>
      </c>
      <c r="T186" s="53">
        <f t="shared" si="38"/>
        <v>0</v>
      </c>
      <c r="U186" s="55">
        <f t="shared" si="39"/>
        <v>0</v>
      </c>
    </row>
    <row r="187" spans="1:21">
      <c r="A187" s="42">
        <f t="shared" si="34"/>
        <v>2</v>
      </c>
      <c r="B187" s="43"/>
      <c r="C187" s="52">
        <f t="shared" si="40"/>
        <v>0</v>
      </c>
      <c r="D187" s="83">
        <v>0</v>
      </c>
      <c r="E187" s="53">
        <f t="shared" si="35"/>
        <v>0</v>
      </c>
      <c r="F187" s="79"/>
      <c r="G187" s="80"/>
      <c r="H187" s="81">
        <v>0</v>
      </c>
      <c r="I187" s="82">
        <v>0</v>
      </c>
      <c r="J187" s="83">
        <v>0</v>
      </c>
      <c r="K187" s="55">
        <f t="shared" si="36"/>
        <v>0</v>
      </c>
      <c r="L187" s="81">
        <v>0</v>
      </c>
      <c r="M187" s="82">
        <v>0</v>
      </c>
      <c r="N187" s="83">
        <v>0</v>
      </c>
      <c r="O187" s="83"/>
      <c r="P187" s="83">
        <v>0</v>
      </c>
      <c r="Q187" s="55">
        <f t="shared" si="37"/>
        <v>0</v>
      </c>
      <c r="R187" s="54">
        <f t="shared" si="41"/>
        <v>0</v>
      </c>
      <c r="S187" s="54">
        <f t="shared" si="42"/>
        <v>0</v>
      </c>
      <c r="T187" s="53">
        <f t="shared" si="38"/>
        <v>0</v>
      </c>
      <c r="U187" s="55">
        <f t="shared" si="39"/>
        <v>0</v>
      </c>
    </row>
    <row r="188" spans="1:21">
      <c r="A188" s="42">
        <f t="shared" si="34"/>
        <v>2</v>
      </c>
      <c r="B188" s="43"/>
      <c r="C188" s="52">
        <f t="shared" si="40"/>
        <v>0</v>
      </c>
      <c r="D188" s="83">
        <v>0</v>
      </c>
      <c r="E188" s="53">
        <f t="shared" si="35"/>
        <v>0</v>
      </c>
      <c r="F188" s="79"/>
      <c r="G188" s="80"/>
      <c r="H188" s="81">
        <v>0</v>
      </c>
      <c r="I188" s="82">
        <v>0</v>
      </c>
      <c r="J188" s="83">
        <v>0</v>
      </c>
      <c r="K188" s="55">
        <f t="shared" si="36"/>
        <v>0</v>
      </c>
      <c r="L188" s="81">
        <v>0</v>
      </c>
      <c r="M188" s="82">
        <v>0</v>
      </c>
      <c r="N188" s="83">
        <v>0</v>
      </c>
      <c r="O188" s="83"/>
      <c r="P188" s="83">
        <v>0</v>
      </c>
      <c r="Q188" s="55">
        <f t="shared" si="37"/>
        <v>0</v>
      </c>
      <c r="R188" s="54">
        <f t="shared" si="41"/>
        <v>0</v>
      </c>
      <c r="S188" s="54">
        <f t="shared" si="42"/>
        <v>0</v>
      </c>
      <c r="T188" s="53">
        <f t="shared" si="38"/>
        <v>0</v>
      </c>
      <c r="U188" s="55">
        <f t="shared" si="39"/>
        <v>0</v>
      </c>
    </row>
    <row r="189" spans="1:21">
      <c r="A189" s="42">
        <f t="shared" si="34"/>
        <v>2</v>
      </c>
      <c r="B189" s="43"/>
      <c r="C189" s="52">
        <f t="shared" si="40"/>
        <v>0</v>
      </c>
      <c r="D189" s="83">
        <v>0</v>
      </c>
      <c r="E189" s="53">
        <f t="shared" si="35"/>
        <v>0</v>
      </c>
      <c r="F189" s="79"/>
      <c r="G189" s="80"/>
      <c r="H189" s="81">
        <v>0</v>
      </c>
      <c r="I189" s="82">
        <v>0</v>
      </c>
      <c r="J189" s="83">
        <v>0</v>
      </c>
      <c r="K189" s="55">
        <f t="shared" si="36"/>
        <v>0</v>
      </c>
      <c r="L189" s="81">
        <v>0</v>
      </c>
      <c r="M189" s="82">
        <v>0</v>
      </c>
      <c r="N189" s="83">
        <v>0</v>
      </c>
      <c r="O189" s="83"/>
      <c r="P189" s="83">
        <v>0</v>
      </c>
      <c r="Q189" s="55">
        <f t="shared" si="37"/>
        <v>0</v>
      </c>
      <c r="R189" s="54">
        <f t="shared" si="41"/>
        <v>0</v>
      </c>
      <c r="S189" s="54">
        <f t="shared" si="42"/>
        <v>0</v>
      </c>
      <c r="T189" s="53">
        <f t="shared" si="38"/>
        <v>0</v>
      </c>
      <c r="U189" s="55">
        <f t="shared" si="39"/>
        <v>0</v>
      </c>
    </row>
    <row r="190" spans="1:21">
      <c r="A190" s="42">
        <f t="shared" si="34"/>
        <v>2</v>
      </c>
      <c r="B190" s="43"/>
      <c r="C190" s="52">
        <f t="shared" si="40"/>
        <v>0</v>
      </c>
      <c r="D190" s="83">
        <v>0</v>
      </c>
      <c r="E190" s="53">
        <f t="shared" si="35"/>
        <v>0</v>
      </c>
      <c r="F190" s="79"/>
      <c r="G190" s="80"/>
      <c r="H190" s="81">
        <v>0</v>
      </c>
      <c r="I190" s="82">
        <v>0</v>
      </c>
      <c r="J190" s="83">
        <v>0</v>
      </c>
      <c r="K190" s="55">
        <f t="shared" si="36"/>
        <v>0</v>
      </c>
      <c r="L190" s="81">
        <v>0</v>
      </c>
      <c r="M190" s="82">
        <v>0</v>
      </c>
      <c r="N190" s="83">
        <v>0</v>
      </c>
      <c r="O190" s="83"/>
      <c r="P190" s="83">
        <v>0</v>
      </c>
      <c r="Q190" s="55">
        <f t="shared" si="37"/>
        <v>0</v>
      </c>
      <c r="R190" s="54">
        <f t="shared" si="41"/>
        <v>0</v>
      </c>
      <c r="S190" s="54">
        <f t="shared" si="42"/>
        <v>0</v>
      </c>
      <c r="T190" s="53">
        <f t="shared" si="38"/>
        <v>0</v>
      </c>
      <c r="U190" s="55">
        <f t="shared" si="39"/>
        <v>0</v>
      </c>
    </row>
    <row r="191" spans="1:21">
      <c r="A191" s="42">
        <f t="shared" si="34"/>
        <v>2</v>
      </c>
      <c r="B191" s="43"/>
      <c r="C191" s="52">
        <f t="shared" si="40"/>
        <v>0</v>
      </c>
      <c r="D191" s="83">
        <v>0</v>
      </c>
      <c r="E191" s="53">
        <f t="shared" si="35"/>
        <v>0</v>
      </c>
      <c r="F191" s="79"/>
      <c r="G191" s="80"/>
      <c r="H191" s="81">
        <v>0</v>
      </c>
      <c r="I191" s="82">
        <v>0</v>
      </c>
      <c r="J191" s="83">
        <v>0</v>
      </c>
      <c r="K191" s="55">
        <f t="shared" si="36"/>
        <v>0</v>
      </c>
      <c r="L191" s="81">
        <v>0</v>
      </c>
      <c r="M191" s="82">
        <v>0</v>
      </c>
      <c r="N191" s="83">
        <v>0</v>
      </c>
      <c r="O191" s="83"/>
      <c r="P191" s="83">
        <v>0</v>
      </c>
      <c r="Q191" s="55">
        <f t="shared" si="37"/>
        <v>0</v>
      </c>
      <c r="R191" s="54">
        <f t="shared" si="41"/>
        <v>0</v>
      </c>
      <c r="S191" s="54">
        <f t="shared" si="42"/>
        <v>0</v>
      </c>
      <c r="T191" s="53">
        <f t="shared" si="38"/>
        <v>0</v>
      </c>
      <c r="U191" s="55">
        <f t="shared" si="39"/>
        <v>0</v>
      </c>
    </row>
    <row r="192" spans="1:21">
      <c r="A192" s="42">
        <f t="shared" si="34"/>
        <v>2</v>
      </c>
      <c r="B192" s="43"/>
      <c r="C192" s="52">
        <f t="shared" si="40"/>
        <v>0</v>
      </c>
      <c r="D192" s="83">
        <v>0</v>
      </c>
      <c r="E192" s="53">
        <f t="shared" si="35"/>
        <v>0</v>
      </c>
      <c r="F192" s="79"/>
      <c r="G192" s="80"/>
      <c r="H192" s="81">
        <v>0</v>
      </c>
      <c r="I192" s="82">
        <v>0</v>
      </c>
      <c r="J192" s="83">
        <v>0</v>
      </c>
      <c r="K192" s="55">
        <f t="shared" si="36"/>
        <v>0</v>
      </c>
      <c r="L192" s="81">
        <v>0</v>
      </c>
      <c r="M192" s="82">
        <v>0</v>
      </c>
      <c r="N192" s="83">
        <v>0</v>
      </c>
      <c r="O192" s="83"/>
      <c r="P192" s="83">
        <v>0</v>
      </c>
      <c r="Q192" s="55">
        <f t="shared" si="37"/>
        <v>0</v>
      </c>
      <c r="R192" s="54">
        <f t="shared" si="41"/>
        <v>0</v>
      </c>
      <c r="S192" s="54">
        <f t="shared" si="42"/>
        <v>0</v>
      </c>
      <c r="T192" s="53">
        <f t="shared" si="38"/>
        <v>0</v>
      </c>
      <c r="U192" s="55">
        <f t="shared" si="39"/>
        <v>0</v>
      </c>
    </row>
    <row r="193" spans="1:21">
      <c r="A193" s="42">
        <f t="shared" si="34"/>
        <v>2</v>
      </c>
      <c r="B193" s="43"/>
      <c r="C193" s="52">
        <f t="shared" si="40"/>
        <v>0</v>
      </c>
      <c r="D193" s="83">
        <v>0</v>
      </c>
      <c r="E193" s="53">
        <f t="shared" si="35"/>
        <v>0</v>
      </c>
      <c r="F193" s="79"/>
      <c r="G193" s="80"/>
      <c r="H193" s="81">
        <v>0</v>
      </c>
      <c r="I193" s="82">
        <v>0</v>
      </c>
      <c r="J193" s="83">
        <v>0</v>
      </c>
      <c r="K193" s="55">
        <f t="shared" si="36"/>
        <v>0</v>
      </c>
      <c r="L193" s="81">
        <v>0</v>
      </c>
      <c r="M193" s="82">
        <v>0</v>
      </c>
      <c r="N193" s="83">
        <v>0</v>
      </c>
      <c r="O193" s="83"/>
      <c r="P193" s="83">
        <v>0</v>
      </c>
      <c r="Q193" s="55">
        <f t="shared" si="37"/>
        <v>0</v>
      </c>
      <c r="R193" s="54">
        <f t="shared" si="41"/>
        <v>0</v>
      </c>
      <c r="S193" s="54">
        <f t="shared" si="42"/>
        <v>0</v>
      </c>
      <c r="T193" s="53">
        <f t="shared" si="38"/>
        <v>0</v>
      </c>
      <c r="U193" s="55">
        <f t="shared" si="39"/>
        <v>0</v>
      </c>
    </row>
    <row r="194" spans="1:21">
      <c r="A194" s="42">
        <f t="shared" si="34"/>
        <v>2</v>
      </c>
      <c r="B194" s="43"/>
      <c r="C194" s="52">
        <f t="shared" si="40"/>
        <v>0</v>
      </c>
      <c r="D194" s="83">
        <v>0</v>
      </c>
      <c r="E194" s="53">
        <f t="shared" si="35"/>
        <v>0</v>
      </c>
      <c r="F194" s="79"/>
      <c r="G194" s="80"/>
      <c r="H194" s="81">
        <v>0</v>
      </c>
      <c r="I194" s="82">
        <v>0</v>
      </c>
      <c r="J194" s="83">
        <v>0</v>
      </c>
      <c r="K194" s="55">
        <f t="shared" si="36"/>
        <v>0</v>
      </c>
      <c r="L194" s="81">
        <v>0</v>
      </c>
      <c r="M194" s="82">
        <v>0</v>
      </c>
      <c r="N194" s="83">
        <v>0</v>
      </c>
      <c r="O194" s="83"/>
      <c r="P194" s="83">
        <v>0</v>
      </c>
      <c r="Q194" s="55">
        <f t="shared" si="37"/>
        <v>0</v>
      </c>
      <c r="R194" s="54">
        <f t="shared" si="41"/>
        <v>0</v>
      </c>
      <c r="S194" s="54">
        <f t="shared" si="42"/>
        <v>0</v>
      </c>
      <c r="T194" s="53">
        <f t="shared" si="38"/>
        <v>0</v>
      </c>
      <c r="U194" s="55">
        <f t="shared" si="39"/>
        <v>0</v>
      </c>
    </row>
    <row r="195" spans="1:21">
      <c r="A195" s="42">
        <f t="shared" si="34"/>
        <v>2</v>
      </c>
      <c r="B195" s="43"/>
      <c r="C195" s="52">
        <f t="shared" si="40"/>
        <v>0</v>
      </c>
      <c r="D195" s="83">
        <v>0</v>
      </c>
      <c r="E195" s="53">
        <f t="shared" si="35"/>
        <v>0</v>
      </c>
      <c r="F195" s="79"/>
      <c r="G195" s="80"/>
      <c r="H195" s="81">
        <v>0</v>
      </c>
      <c r="I195" s="82">
        <v>0</v>
      </c>
      <c r="J195" s="83">
        <v>0</v>
      </c>
      <c r="K195" s="55">
        <f t="shared" si="36"/>
        <v>0</v>
      </c>
      <c r="L195" s="81">
        <v>0</v>
      </c>
      <c r="M195" s="82">
        <v>0</v>
      </c>
      <c r="N195" s="83">
        <v>0</v>
      </c>
      <c r="O195" s="83"/>
      <c r="P195" s="83">
        <v>0</v>
      </c>
      <c r="Q195" s="55">
        <f t="shared" si="37"/>
        <v>0</v>
      </c>
      <c r="R195" s="54">
        <f t="shared" si="41"/>
        <v>0</v>
      </c>
      <c r="S195" s="54">
        <f t="shared" si="42"/>
        <v>0</v>
      </c>
      <c r="T195" s="53">
        <f t="shared" si="38"/>
        <v>0</v>
      </c>
      <c r="U195" s="55">
        <f t="shared" si="39"/>
        <v>0</v>
      </c>
    </row>
    <row r="196" spans="1:21">
      <c r="A196" s="42">
        <f t="shared" si="34"/>
        <v>2</v>
      </c>
      <c r="B196" s="43"/>
      <c r="C196" s="52">
        <f t="shared" si="40"/>
        <v>0</v>
      </c>
      <c r="D196" s="83">
        <v>0</v>
      </c>
      <c r="E196" s="53">
        <f t="shared" si="35"/>
        <v>0</v>
      </c>
      <c r="F196" s="79"/>
      <c r="G196" s="80"/>
      <c r="H196" s="81">
        <v>0</v>
      </c>
      <c r="I196" s="82">
        <v>0</v>
      </c>
      <c r="J196" s="83">
        <v>0</v>
      </c>
      <c r="K196" s="55">
        <f t="shared" si="36"/>
        <v>0</v>
      </c>
      <c r="L196" s="81">
        <v>0</v>
      </c>
      <c r="M196" s="82">
        <v>0</v>
      </c>
      <c r="N196" s="83">
        <v>0</v>
      </c>
      <c r="O196" s="83"/>
      <c r="P196" s="83">
        <v>0</v>
      </c>
      <c r="Q196" s="55">
        <f t="shared" si="37"/>
        <v>0</v>
      </c>
      <c r="R196" s="54">
        <f t="shared" si="41"/>
        <v>0</v>
      </c>
      <c r="S196" s="54">
        <f t="shared" si="42"/>
        <v>0</v>
      </c>
      <c r="T196" s="53">
        <f t="shared" si="38"/>
        <v>0</v>
      </c>
      <c r="U196" s="55">
        <f t="shared" si="39"/>
        <v>0</v>
      </c>
    </row>
    <row r="197" spans="1:21">
      <c r="A197" s="42">
        <f t="shared" si="34"/>
        <v>2</v>
      </c>
      <c r="B197" s="43"/>
      <c r="C197" s="52">
        <f t="shared" si="40"/>
        <v>0</v>
      </c>
      <c r="D197" s="83">
        <v>0</v>
      </c>
      <c r="E197" s="53">
        <f t="shared" si="35"/>
        <v>0</v>
      </c>
      <c r="F197" s="79"/>
      <c r="G197" s="80"/>
      <c r="H197" s="81">
        <v>0</v>
      </c>
      <c r="I197" s="82">
        <v>0</v>
      </c>
      <c r="J197" s="83">
        <v>0</v>
      </c>
      <c r="K197" s="55">
        <f t="shared" si="36"/>
        <v>0</v>
      </c>
      <c r="L197" s="81">
        <v>0</v>
      </c>
      <c r="M197" s="82">
        <v>0</v>
      </c>
      <c r="N197" s="83">
        <v>0</v>
      </c>
      <c r="O197" s="83"/>
      <c r="P197" s="83">
        <v>0</v>
      </c>
      <c r="Q197" s="55">
        <f t="shared" si="37"/>
        <v>0</v>
      </c>
      <c r="R197" s="54">
        <f t="shared" si="41"/>
        <v>0</v>
      </c>
      <c r="S197" s="54">
        <f t="shared" si="42"/>
        <v>0</v>
      </c>
      <c r="T197" s="53">
        <f t="shared" si="38"/>
        <v>0</v>
      </c>
      <c r="U197" s="55">
        <f t="shared" si="39"/>
        <v>0</v>
      </c>
    </row>
    <row r="198" spans="1:21">
      <c r="A198" s="42">
        <f t="shared" si="34"/>
        <v>2</v>
      </c>
      <c r="B198" s="43"/>
      <c r="C198" s="52">
        <f t="shared" si="40"/>
        <v>0</v>
      </c>
      <c r="D198" s="83">
        <v>0</v>
      </c>
      <c r="E198" s="53">
        <f t="shared" si="35"/>
        <v>0</v>
      </c>
      <c r="F198" s="79"/>
      <c r="G198" s="80"/>
      <c r="H198" s="81">
        <v>0</v>
      </c>
      <c r="I198" s="82">
        <v>0</v>
      </c>
      <c r="J198" s="83">
        <v>0</v>
      </c>
      <c r="K198" s="55">
        <f t="shared" si="36"/>
        <v>0</v>
      </c>
      <c r="L198" s="81">
        <v>0</v>
      </c>
      <c r="M198" s="82">
        <v>0</v>
      </c>
      <c r="N198" s="83">
        <v>0</v>
      </c>
      <c r="O198" s="83"/>
      <c r="P198" s="83">
        <v>0</v>
      </c>
      <c r="Q198" s="55">
        <f t="shared" si="37"/>
        <v>0</v>
      </c>
      <c r="R198" s="54">
        <f t="shared" si="41"/>
        <v>0</v>
      </c>
      <c r="S198" s="54">
        <f t="shared" si="42"/>
        <v>0</v>
      </c>
      <c r="T198" s="53">
        <f t="shared" si="38"/>
        <v>0</v>
      </c>
      <c r="U198" s="55">
        <f t="shared" si="39"/>
        <v>0</v>
      </c>
    </row>
    <row r="199" spans="1:21">
      <c r="A199" s="42">
        <f t="shared" si="34"/>
        <v>2</v>
      </c>
      <c r="B199" s="43"/>
      <c r="C199" s="52">
        <f t="shared" si="40"/>
        <v>0</v>
      </c>
      <c r="D199" s="83">
        <v>0</v>
      </c>
      <c r="E199" s="53">
        <f t="shared" si="35"/>
        <v>0</v>
      </c>
      <c r="F199" s="79"/>
      <c r="G199" s="80"/>
      <c r="H199" s="81">
        <v>0</v>
      </c>
      <c r="I199" s="82">
        <v>0</v>
      </c>
      <c r="J199" s="83">
        <v>0</v>
      </c>
      <c r="K199" s="55">
        <f t="shared" si="36"/>
        <v>0</v>
      </c>
      <c r="L199" s="81">
        <v>0</v>
      </c>
      <c r="M199" s="82">
        <v>0</v>
      </c>
      <c r="N199" s="83">
        <v>0</v>
      </c>
      <c r="O199" s="83"/>
      <c r="P199" s="83">
        <v>0</v>
      </c>
      <c r="Q199" s="55">
        <f t="shared" si="37"/>
        <v>0</v>
      </c>
      <c r="R199" s="54">
        <f t="shared" si="41"/>
        <v>0</v>
      </c>
      <c r="S199" s="54">
        <f t="shared" si="42"/>
        <v>0</v>
      </c>
      <c r="T199" s="53">
        <f t="shared" si="38"/>
        <v>0</v>
      </c>
      <c r="U199" s="55">
        <f t="shared" si="39"/>
        <v>0</v>
      </c>
    </row>
    <row r="200" spans="1:21">
      <c r="A200" s="42">
        <f t="shared" si="34"/>
        <v>2</v>
      </c>
      <c r="B200" s="43"/>
      <c r="C200" s="52">
        <f t="shared" si="40"/>
        <v>0</v>
      </c>
      <c r="D200" s="83">
        <v>0</v>
      </c>
      <c r="E200" s="53">
        <f t="shared" si="35"/>
        <v>0</v>
      </c>
      <c r="F200" s="79"/>
      <c r="G200" s="80"/>
      <c r="H200" s="81">
        <v>0</v>
      </c>
      <c r="I200" s="82">
        <v>0</v>
      </c>
      <c r="J200" s="83">
        <v>0</v>
      </c>
      <c r="K200" s="55">
        <f t="shared" si="36"/>
        <v>0</v>
      </c>
      <c r="L200" s="81">
        <v>0</v>
      </c>
      <c r="M200" s="82">
        <v>0</v>
      </c>
      <c r="N200" s="83">
        <v>0</v>
      </c>
      <c r="O200" s="83"/>
      <c r="P200" s="83">
        <v>0</v>
      </c>
      <c r="Q200" s="55">
        <f t="shared" si="37"/>
        <v>0</v>
      </c>
      <c r="R200" s="54">
        <f t="shared" si="41"/>
        <v>0</v>
      </c>
      <c r="S200" s="54">
        <f t="shared" si="42"/>
        <v>0</v>
      </c>
      <c r="T200" s="53">
        <f t="shared" si="38"/>
        <v>0</v>
      </c>
      <c r="U200" s="55">
        <f t="shared" si="39"/>
        <v>0</v>
      </c>
    </row>
    <row r="201" spans="1:21">
      <c r="A201" s="42">
        <f t="shared" si="34"/>
        <v>2</v>
      </c>
      <c r="B201" s="43"/>
      <c r="C201" s="52">
        <f t="shared" si="40"/>
        <v>0</v>
      </c>
      <c r="D201" s="83">
        <v>0</v>
      </c>
      <c r="E201" s="53">
        <f t="shared" si="35"/>
        <v>0</v>
      </c>
      <c r="F201" s="79"/>
      <c r="G201" s="80"/>
      <c r="H201" s="81">
        <v>0</v>
      </c>
      <c r="I201" s="82">
        <v>0</v>
      </c>
      <c r="J201" s="83">
        <v>0</v>
      </c>
      <c r="K201" s="55">
        <f t="shared" si="36"/>
        <v>0</v>
      </c>
      <c r="L201" s="81">
        <v>0</v>
      </c>
      <c r="M201" s="82">
        <v>0</v>
      </c>
      <c r="N201" s="83">
        <v>0</v>
      </c>
      <c r="O201" s="83"/>
      <c r="P201" s="83">
        <v>0</v>
      </c>
      <c r="Q201" s="55">
        <f t="shared" si="37"/>
        <v>0</v>
      </c>
      <c r="R201" s="54">
        <f t="shared" si="41"/>
        <v>0</v>
      </c>
      <c r="S201" s="54">
        <f t="shared" si="42"/>
        <v>0</v>
      </c>
      <c r="T201" s="53">
        <f t="shared" si="38"/>
        <v>0</v>
      </c>
      <c r="U201" s="55">
        <f t="shared" si="39"/>
        <v>0</v>
      </c>
    </row>
    <row r="202" spans="1:21">
      <c r="A202" s="42">
        <f t="shared" si="34"/>
        <v>2</v>
      </c>
      <c r="B202" s="43"/>
      <c r="C202" s="52">
        <f t="shared" si="40"/>
        <v>0</v>
      </c>
      <c r="D202" s="83">
        <v>0</v>
      </c>
      <c r="E202" s="53">
        <f t="shared" si="35"/>
        <v>0</v>
      </c>
      <c r="F202" s="79"/>
      <c r="G202" s="80"/>
      <c r="H202" s="81">
        <v>0</v>
      </c>
      <c r="I202" s="82">
        <v>0</v>
      </c>
      <c r="J202" s="83">
        <v>0</v>
      </c>
      <c r="K202" s="55">
        <f t="shared" si="36"/>
        <v>0</v>
      </c>
      <c r="L202" s="81">
        <v>0</v>
      </c>
      <c r="M202" s="82">
        <v>0</v>
      </c>
      <c r="N202" s="83">
        <v>0</v>
      </c>
      <c r="O202" s="83"/>
      <c r="P202" s="83">
        <v>0</v>
      </c>
      <c r="Q202" s="55">
        <f t="shared" si="37"/>
        <v>0</v>
      </c>
      <c r="R202" s="54">
        <f t="shared" si="41"/>
        <v>0</v>
      </c>
      <c r="S202" s="54">
        <f t="shared" si="42"/>
        <v>0</v>
      </c>
      <c r="T202" s="53">
        <f t="shared" si="38"/>
        <v>0</v>
      </c>
      <c r="U202" s="55">
        <f t="shared" si="39"/>
        <v>0</v>
      </c>
    </row>
    <row r="203" spans="1:21">
      <c r="A203" s="42">
        <f t="shared" si="34"/>
        <v>2</v>
      </c>
      <c r="B203" s="43"/>
      <c r="C203" s="52">
        <f t="shared" si="40"/>
        <v>0</v>
      </c>
      <c r="D203" s="83">
        <v>0</v>
      </c>
      <c r="E203" s="53">
        <f t="shared" si="35"/>
        <v>0</v>
      </c>
      <c r="F203" s="79"/>
      <c r="G203" s="80"/>
      <c r="H203" s="81">
        <v>0</v>
      </c>
      <c r="I203" s="82">
        <v>0</v>
      </c>
      <c r="J203" s="83">
        <v>0</v>
      </c>
      <c r="K203" s="55">
        <f t="shared" si="36"/>
        <v>0</v>
      </c>
      <c r="L203" s="81">
        <v>0</v>
      </c>
      <c r="M203" s="82">
        <v>0</v>
      </c>
      <c r="N203" s="83">
        <v>0</v>
      </c>
      <c r="O203" s="83"/>
      <c r="P203" s="83">
        <v>0</v>
      </c>
      <c r="Q203" s="55">
        <f t="shared" si="37"/>
        <v>0</v>
      </c>
      <c r="R203" s="54">
        <f t="shared" si="41"/>
        <v>0</v>
      </c>
      <c r="S203" s="54">
        <f t="shared" si="42"/>
        <v>0</v>
      </c>
      <c r="T203" s="53">
        <f t="shared" si="38"/>
        <v>0</v>
      </c>
      <c r="U203" s="55">
        <f t="shared" si="39"/>
        <v>0</v>
      </c>
    </row>
    <row r="204" spans="1:21">
      <c r="A204" s="42">
        <f t="shared" si="34"/>
        <v>2</v>
      </c>
      <c r="B204" s="43"/>
      <c r="C204" s="52">
        <f t="shared" si="40"/>
        <v>0</v>
      </c>
      <c r="D204" s="83">
        <v>0</v>
      </c>
      <c r="E204" s="53">
        <f t="shared" si="35"/>
        <v>0</v>
      </c>
      <c r="F204" s="79"/>
      <c r="G204" s="80"/>
      <c r="H204" s="81">
        <v>0</v>
      </c>
      <c r="I204" s="82">
        <v>0</v>
      </c>
      <c r="J204" s="83">
        <v>0</v>
      </c>
      <c r="K204" s="55">
        <f t="shared" si="36"/>
        <v>0</v>
      </c>
      <c r="L204" s="81">
        <v>0</v>
      </c>
      <c r="M204" s="82">
        <v>0</v>
      </c>
      <c r="N204" s="83">
        <v>0</v>
      </c>
      <c r="O204" s="83"/>
      <c r="P204" s="83">
        <v>0</v>
      </c>
      <c r="Q204" s="55">
        <f t="shared" si="37"/>
        <v>0</v>
      </c>
      <c r="R204" s="54">
        <f t="shared" si="41"/>
        <v>0</v>
      </c>
      <c r="S204" s="54">
        <f t="shared" si="42"/>
        <v>0</v>
      </c>
      <c r="T204" s="53">
        <f t="shared" si="38"/>
        <v>0</v>
      </c>
      <c r="U204" s="55">
        <f t="shared" si="39"/>
        <v>0</v>
      </c>
    </row>
    <row r="205" spans="1:21">
      <c r="A205" s="42">
        <f t="shared" si="34"/>
        <v>2</v>
      </c>
      <c r="B205" s="43"/>
      <c r="C205" s="52">
        <f t="shared" si="40"/>
        <v>0</v>
      </c>
      <c r="D205" s="83">
        <v>0</v>
      </c>
      <c r="E205" s="53">
        <f t="shared" si="35"/>
        <v>0</v>
      </c>
      <c r="F205" s="79"/>
      <c r="G205" s="80"/>
      <c r="H205" s="81">
        <v>0</v>
      </c>
      <c r="I205" s="82">
        <v>0</v>
      </c>
      <c r="J205" s="83">
        <v>0</v>
      </c>
      <c r="K205" s="55">
        <f t="shared" si="36"/>
        <v>0</v>
      </c>
      <c r="L205" s="81">
        <v>0</v>
      </c>
      <c r="M205" s="82">
        <v>0</v>
      </c>
      <c r="N205" s="83">
        <v>0</v>
      </c>
      <c r="O205" s="83"/>
      <c r="P205" s="83">
        <v>0</v>
      </c>
      <c r="Q205" s="55">
        <f t="shared" si="37"/>
        <v>0</v>
      </c>
      <c r="R205" s="54">
        <f t="shared" si="41"/>
        <v>0</v>
      </c>
      <c r="S205" s="54">
        <f t="shared" si="42"/>
        <v>0</v>
      </c>
      <c r="T205" s="53">
        <f t="shared" si="38"/>
        <v>0</v>
      </c>
      <c r="U205" s="55">
        <f t="shared" si="39"/>
        <v>0</v>
      </c>
    </row>
    <row r="206" spans="1:21">
      <c r="A206" s="42">
        <f t="shared" si="34"/>
        <v>2</v>
      </c>
      <c r="B206" s="43"/>
      <c r="C206" s="52">
        <f t="shared" si="40"/>
        <v>0</v>
      </c>
      <c r="D206" s="83">
        <v>0</v>
      </c>
      <c r="E206" s="53">
        <f t="shared" si="35"/>
        <v>0</v>
      </c>
      <c r="F206" s="79"/>
      <c r="G206" s="80"/>
      <c r="H206" s="81">
        <v>0</v>
      </c>
      <c r="I206" s="82">
        <v>0</v>
      </c>
      <c r="J206" s="83">
        <v>0</v>
      </c>
      <c r="K206" s="55">
        <f t="shared" si="36"/>
        <v>0</v>
      </c>
      <c r="L206" s="81">
        <v>0</v>
      </c>
      <c r="M206" s="82">
        <v>0</v>
      </c>
      <c r="N206" s="83">
        <v>0</v>
      </c>
      <c r="O206" s="83"/>
      <c r="P206" s="83">
        <v>0</v>
      </c>
      <c r="Q206" s="55">
        <f t="shared" si="37"/>
        <v>0</v>
      </c>
      <c r="R206" s="54">
        <f t="shared" si="41"/>
        <v>0</v>
      </c>
      <c r="S206" s="54">
        <f t="shared" si="42"/>
        <v>0</v>
      </c>
      <c r="T206" s="53">
        <f t="shared" si="38"/>
        <v>0</v>
      </c>
      <c r="U206" s="55">
        <f t="shared" si="39"/>
        <v>0</v>
      </c>
    </row>
    <row r="207" spans="1:21">
      <c r="A207" s="42">
        <f t="shared" si="34"/>
        <v>2</v>
      </c>
      <c r="B207" s="43"/>
      <c r="C207" s="52">
        <f t="shared" si="40"/>
        <v>0</v>
      </c>
      <c r="D207" s="83">
        <v>0</v>
      </c>
      <c r="E207" s="53">
        <f t="shared" si="35"/>
        <v>0</v>
      </c>
      <c r="F207" s="79"/>
      <c r="G207" s="80"/>
      <c r="H207" s="81">
        <v>0</v>
      </c>
      <c r="I207" s="82">
        <v>0</v>
      </c>
      <c r="J207" s="83">
        <v>0</v>
      </c>
      <c r="K207" s="55">
        <f t="shared" si="36"/>
        <v>0</v>
      </c>
      <c r="L207" s="81">
        <v>0</v>
      </c>
      <c r="M207" s="82">
        <v>0</v>
      </c>
      <c r="N207" s="83">
        <v>0</v>
      </c>
      <c r="O207" s="83"/>
      <c r="P207" s="83">
        <v>0</v>
      </c>
      <c r="Q207" s="55">
        <f t="shared" si="37"/>
        <v>0</v>
      </c>
      <c r="R207" s="54">
        <f t="shared" si="41"/>
        <v>0</v>
      </c>
      <c r="S207" s="54">
        <f t="shared" si="42"/>
        <v>0</v>
      </c>
      <c r="T207" s="53">
        <f t="shared" si="38"/>
        <v>0</v>
      </c>
      <c r="U207" s="55">
        <f t="shared" si="39"/>
        <v>0</v>
      </c>
    </row>
    <row r="208" spans="1:21">
      <c r="A208" s="42">
        <f t="shared" si="34"/>
        <v>2</v>
      </c>
      <c r="B208" s="43"/>
      <c r="C208" s="52">
        <f t="shared" si="40"/>
        <v>0</v>
      </c>
      <c r="D208" s="83">
        <v>0</v>
      </c>
      <c r="E208" s="53">
        <f t="shared" si="35"/>
        <v>0</v>
      </c>
      <c r="F208" s="79"/>
      <c r="G208" s="80"/>
      <c r="H208" s="81">
        <v>0</v>
      </c>
      <c r="I208" s="82">
        <v>0</v>
      </c>
      <c r="J208" s="83">
        <v>0</v>
      </c>
      <c r="K208" s="55">
        <f t="shared" si="36"/>
        <v>0</v>
      </c>
      <c r="L208" s="81">
        <v>0</v>
      </c>
      <c r="M208" s="82">
        <v>0</v>
      </c>
      <c r="N208" s="83">
        <v>0</v>
      </c>
      <c r="O208" s="83"/>
      <c r="P208" s="83">
        <v>0</v>
      </c>
      <c r="Q208" s="55">
        <f t="shared" si="37"/>
        <v>0</v>
      </c>
      <c r="R208" s="54">
        <f t="shared" si="41"/>
        <v>0</v>
      </c>
      <c r="S208" s="54">
        <f t="shared" si="42"/>
        <v>0</v>
      </c>
      <c r="T208" s="53">
        <f t="shared" si="38"/>
        <v>0</v>
      </c>
      <c r="U208" s="55">
        <f t="shared" si="39"/>
        <v>0</v>
      </c>
    </row>
    <row r="209" spans="1:22">
      <c r="A209" s="42">
        <f t="shared" si="34"/>
        <v>2</v>
      </c>
      <c r="B209" s="43"/>
      <c r="C209" s="52">
        <f t="shared" si="40"/>
        <v>0</v>
      </c>
      <c r="D209" s="83">
        <v>0</v>
      </c>
      <c r="E209" s="53">
        <f t="shared" si="35"/>
        <v>0</v>
      </c>
      <c r="F209" s="79"/>
      <c r="G209" s="80"/>
      <c r="H209" s="81">
        <v>0</v>
      </c>
      <c r="I209" s="82">
        <v>0</v>
      </c>
      <c r="J209" s="83">
        <v>0</v>
      </c>
      <c r="K209" s="55">
        <f t="shared" si="36"/>
        <v>0</v>
      </c>
      <c r="L209" s="81">
        <v>0</v>
      </c>
      <c r="M209" s="82">
        <v>0</v>
      </c>
      <c r="N209" s="83">
        <v>0</v>
      </c>
      <c r="O209" s="83"/>
      <c r="P209" s="83">
        <v>0</v>
      </c>
      <c r="Q209" s="55">
        <f t="shared" si="37"/>
        <v>0</v>
      </c>
      <c r="R209" s="54">
        <f t="shared" si="41"/>
        <v>0</v>
      </c>
      <c r="S209" s="54">
        <f t="shared" si="42"/>
        <v>0</v>
      </c>
      <c r="T209" s="53">
        <f t="shared" si="38"/>
        <v>0</v>
      </c>
      <c r="U209" s="55">
        <f t="shared" si="39"/>
        <v>0</v>
      </c>
    </row>
    <row r="210" spans="1:22" ht="15.75" thickBot="1">
      <c r="A210" s="42">
        <f t="shared" si="34"/>
        <v>2</v>
      </c>
      <c r="B210" s="43"/>
      <c r="C210" s="59">
        <f t="shared" si="40"/>
        <v>0</v>
      </c>
      <c r="D210" s="93">
        <v>0</v>
      </c>
      <c r="E210" s="60">
        <f t="shared" si="35"/>
        <v>0</v>
      </c>
      <c r="F210" s="89"/>
      <c r="G210" s="90"/>
      <c r="H210" s="91">
        <v>0</v>
      </c>
      <c r="I210" s="92">
        <v>0</v>
      </c>
      <c r="J210" s="93">
        <v>0</v>
      </c>
      <c r="K210" s="62">
        <f t="shared" si="36"/>
        <v>0</v>
      </c>
      <c r="L210" s="91">
        <v>0</v>
      </c>
      <c r="M210" s="92">
        <v>0</v>
      </c>
      <c r="N210" s="93">
        <v>0</v>
      </c>
      <c r="O210" s="93"/>
      <c r="P210" s="93">
        <v>0</v>
      </c>
      <c r="Q210" s="62">
        <f t="shared" si="37"/>
        <v>0</v>
      </c>
      <c r="R210" s="61">
        <f t="shared" si="41"/>
        <v>0</v>
      </c>
      <c r="S210" s="61">
        <f t="shared" si="42"/>
        <v>0</v>
      </c>
      <c r="T210" s="60">
        <f t="shared" si="38"/>
        <v>0</v>
      </c>
      <c r="U210" s="62">
        <f t="shared" si="39"/>
        <v>0</v>
      </c>
    </row>
    <row r="211" spans="1:22" s="67" customFormat="1" ht="18.75" thickBot="1">
      <c r="A211" s="42">
        <f t="shared" si="34"/>
        <v>2</v>
      </c>
      <c r="B211" s="43"/>
      <c r="C211" s="162" t="s">
        <v>22</v>
      </c>
      <c r="D211" s="163"/>
      <c r="E211" s="163"/>
      <c r="F211" s="163"/>
      <c r="G211" s="163"/>
      <c r="H211" s="63">
        <f>SUM(H111:H210)</f>
        <v>2000</v>
      </c>
      <c r="I211" s="64">
        <f t="shared" ref="I211:U211" si="43">SUM(I111:I210)</f>
        <v>4000</v>
      </c>
      <c r="J211" s="65">
        <f t="shared" si="43"/>
        <v>6000</v>
      </c>
      <c r="K211" s="66">
        <f t="shared" si="43"/>
        <v>12000</v>
      </c>
      <c r="L211" s="63">
        <f t="shared" si="43"/>
        <v>1000</v>
      </c>
      <c r="M211" s="64">
        <f t="shared" si="43"/>
        <v>2000</v>
      </c>
      <c r="N211" s="65">
        <f t="shared" si="43"/>
        <v>2000</v>
      </c>
      <c r="O211" s="65">
        <f t="shared" si="43"/>
        <v>0</v>
      </c>
      <c r="P211" s="65">
        <f t="shared" si="43"/>
        <v>0</v>
      </c>
      <c r="Q211" s="66">
        <f t="shared" si="43"/>
        <v>5000</v>
      </c>
      <c r="R211" s="64">
        <f t="shared" si="43"/>
        <v>1000</v>
      </c>
      <c r="S211" s="64">
        <f t="shared" si="43"/>
        <v>0</v>
      </c>
      <c r="T211" s="65">
        <f t="shared" si="43"/>
        <v>6000</v>
      </c>
      <c r="U211" s="66">
        <f t="shared" si="43"/>
        <v>7000</v>
      </c>
    </row>
    <row r="212" spans="1:22" ht="15" customHeight="1">
      <c r="A212" s="40">
        <v>3</v>
      </c>
      <c r="B212" s="41"/>
      <c r="C212" s="153" t="s">
        <v>17</v>
      </c>
      <c r="D212" s="156" t="s">
        <v>20</v>
      </c>
      <c r="E212" s="156" t="s">
        <v>0</v>
      </c>
      <c r="F212" s="159" t="s">
        <v>13</v>
      </c>
      <c r="G212" s="182" t="s">
        <v>14</v>
      </c>
      <c r="H212" s="169" t="s">
        <v>32</v>
      </c>
      <c r="I212" s="194" t="s">
        <v>5</v>
      </c>
      <c r="J212" s="172" t="s">
        <v>30</v>
      </c>
      <c r="K212" s="175" t="s">
        <v>7</v>
      </c>
      <c r="L212" s="178" t="s">
        <v>15</v>
      </c>
      <c r="M212" s="179"/>
      <c r="N212" s="180"/>
      <c r="O212" s="180"/>
      <c r="P212" s="180"/>
      <c r="Q212" s="181"/>
      <c r="R212" s="206" t="s">
        <v>1</v>
      </c>
      <c r="S212" s="206"/>
      <c r="T212" s="206"/>
      <c r="U212" s="207"/>
      <c r="V212" s="39"/>
    </row>
    <row r="213" spans="1:22" ht="15" customHeight="1">
      <c r="A213" s="42">
        <f t="shared" ref="A213:A276" si="44">A212</f>
        <v>3</v>
      </c>
      <c r="B213" s="43"/>
      <c r="C213" s="154"/>
      <c r="D213" s="157"/>
      <c r="E213" s="157"/>
      <c r="F213" s="160"/>
      <c r="G213" s="183"/>
      <c r="H213" s="170"/>
      <c r="I213" s="195"/>
      <c r="J213" s="173"/>
      <c r="K213" s="176"/>
      <c r="L213" s="185" t="s">
        <v>18</v>
      </c>
      <c r="M213" s="186"/>
      <c r="N213" s="187"/>
      <c r="O213" s="151" t="s">
        <v>30</v>
      </c>
      <c r="P213" s="152"/>
      <c r="Q213" s="188" t="s">
        <v>8</v>
      </c>
      <c r="R213" s="152" t="s">
        <v>32</v>
      </c>
      <c r="S213" s="197" t="s">
        <v>21</v>
      </c>
      <c r="T213" s="192" t="s">
        <v>30</v>
      </c>
      <c r="U213" s="191" t="s">
        <v>2</v>
      </c>
      <c r="V213" s="39"/>
    </row>
    <row r="214" spans="1:22" s="47" customFormat="1" ht="24.75" thickBot="1">
      <c r="A214" s="42">
        <f t="shared" si="44"/>
        <v>3</v>
      </c>
      <c r="B214" s="43"/>
      <c r="C214" s="155"/>
      <c r="D214" s="158"/>
      <c r="E214" s="158"/>
      <c r="F214" s="161"/>
      <c r="G214" s="184"/>
      <c r="H214" s="171"/>
      <c r="I214" s="196"/>
      <c r="J214" s="174"/>
      <c r="K214" s="177"/>
      <c r="L214" s="44" t="s">
        <v>32</v>
      </c>
      <c r="M214" s="45" t="s">
        <v>16</v>
      </c>
      <c r="N214" s="46" t="s">
        <v>19</v>
      </c>
      <c r="O214" s="45" t="s">
        <v>16</v>
      </c>
      <c r="P214" s="46" t="s">
        <v>19</v>
      </c>
      <c r="Q214" s="189"/>
      <c r="R214" s="190"/>
      <c r="S214" s="198"/>
      <c r="T214" s="193"/>
      <c r="U214" s="177"/>
    </row>
    <row r="215" spans="1:22">
      <c r="A215" s="42">
        <f t="shared" si="44"/>
        <v>3</v>
      </c>
      <c r="B215" s="43">
        <f>C215</f>
        <v>1</v>
      </c>
      <c r="C215" s="48">
        <v>1</v>
      </c>
      <c r="D215" s="78">
        <v>103</v>
      </c>
      <c r="E215" s="49">
        <f>IF(D215&gt;0,A215,0)</f>
        <v>3</v>
      </c>
      <c r="F215" s="74" t="s">
        <v>78</v>
      </c>
      <c r="G215" s="75"/>
      <c r="H215" s="76">
        <v>3000</v>
      </c>
      <c r="I215" s="77">
        <v>6000</v>
      </c>
      <c r="J215" s="78">
        <v>9000</v>
      </c>
      <c r="K215" s="51">
        <f>H215+I215+J215</f>
        <v>18000</v>
      </c>
      <c r="L215" s="76">
        <v>1000</v>
      </c>
      <c r="M215" s="77">
        <v>2000</v>
      </c>
      <c r="N215" s="78">
        <v>0</v>
      </c>
      <c r="O215" s="78">
        <v>0</v>
      </c>
      <c r="P215" s="78">
        <v>0</v>
      </c>
      <c r="Q215" s="51">
        <f>L215+M215+N215+O215+P215</f>
        <v>3000</v>
      </c>
      <c r="R215" s="50">
        <f>H215-L215</f>
        <v>2000</v>
      </c>
      <c r="S215" s="50">
        <f>I215-M215-N215</f>
        <v>4000</v>
      </c>
      <c r="T215" s="49">
        <f>J215-O215-P215</f>
        <v>9000</v>
      </c>
      <c r="U215" s="51">
        <f>R215+S215+T215</f>
        <v>15000</v>
      </c>
    </row>
    <row r="216" spans="1:22">
      <c r="A216" s="42">
        <f t="shared" si="44"/>
        <v>3</v>
      </c>
      <c r="B216" s="43">
        <f>C216</f>
        <v>0</v>
      </c>
      <c r="C216" s="52">
        <f>IF(D216&gt;0,C215+1,0)</f>
        <v>0</v>
      </c>
      <c r="D216" s="83">
        <v>0</v>
      </c>
      <c r="E216" s="53">
        <f t="shared" ref="E216:E279" si="45">IF(D216&gt;0,A216,0)</f>
        <v>0</v>
      </c>
      <c r="F216" s="79"/>
      <c r="G216" s="80"/>
      <c r="H216" s="81">
        <v>0</v>
      </c>
      <c r="I216" s="82">
        <v>0</v>
      </c>
      <c r="J216" s="83">
        <v>0</v>
      </c>
      <c r="K216" s="55">
        <f t="shared" ref="K216:K279" si="46">H216+I216+J216</f>
        <v>0</v>
      </c>
      <c r="L216" s="81">
        <v>0</v>
      </c>
      <c r="M216" s="82">
        <v>0</v>
      </c>
      <c r="N216" s="83">
        <v>0</v>
      </c>
      <c r="O216" s="83"/>
      <c r="P216" s="83">
        <v>0</v>
      </c>
      <c r="Q216" s="55">
        <f t="shared" ref="Q216:Q279" si="47">L216+M216+N216+O216+P216</f>
        <v>0</v>
      </c>
      <c r="R216" s="54">
        <f t="shared" ref="R216:R221" si="48">H216-L216</f>
        <v>0</v>
      </c>
      <c r="S216" s="54">
        <f t="shared" ref="S216:S221" si="49">I216-M216-N216</f>
        <v>0</v>
      </c>
      <c r="T216" s="53">
        <f t="shared" ref="T216:T279" si="50">J216-O216-P216</f>
        <v>0</v>
      </c>
      <c r="U216" s="55">
        <f t="shared" ref="U216:U279" si="51">R216+S216+T216</f>
        <v>0</v>
      </c>
    </row>
    <row r="217" spans="1:22">
      <c r="A217" s="42">
        <f t="shared" si="44"/>
        <v>3</v>
      </c>
      <c r="B217" s="43"/>
      <c r="C217" s="52">
        <f t="shared" ref="C217:C280" si="52">IF(D217&gt;0,C216+1,0)</f>
        <v>0</v>
      </c>
      <c r="D217" s="83">
        <v>0</v>
      </c>
      <c r="E217" s="53">
        <f t="shared" si="45"/>
        <v>0</v>
      </c>
      <c r="F217" s="79"/>
      <c r="G217" s="80"/>
      <c r="H217" s="81">
        <v>0</v>
      </c>
      <c r="I217" s="82">
        <v>0</v>
      </c>
      <c r="J217" s="83">
        <v>0</v>
      </c>
      <c r="K217" s="55">
        <f t="shared" si="46"/>
        <v>0</v>
      </c>
      <c r="L217" s="81">
        <v>0</v>
      </c>
      <c r="M217" s="82">
        <v>0</v>
      </c>
      <c r="N217" s="83">
        <v>0</v>
      </c>
      <c r="O217" s="83"/>
      <c r="P217" s="83">
        <v>0</v>
      </c>
      <c r="Q217" s="55">
        <f t="shared" si="47"/>
        <v>0</v>
      </c>
      <c r="R217" s="54">
        <f t="shared" si="48"/>
        <v>0</v>
      </c>
      <c r="S217" s="54">
        <f t="shared" si="49"/>
        <v>0</v>
      </c>
      <c r="T217" s="53">
        <f t="shared" si="50"/>
        <v>0</v>
      </c>
      <c r="U217" s="55">
        <f t="shared" si="51"/>
        <v>0</v>
      </c>
    </row>
    <row r="218" spans="1:22">
      <c r="A218" s="42">
        <f t="shared" si="44"/>
        <v>3</v>
      </c>
      <c r="B218" s="43"/>
      <c r="C218" s="52">
        <f t="shared" si="52"/>
        <v>0</v>
      </c>
      <c r="D218" s="83">
        <v>0</v>
      </c>
      <c r="E218" s="53">
        <f t="shared" si="45"/>
        <v>0</v>
      </c>
      <c r="F218" s="79"/>
      <c r="G218" s="80"/>
      <c r="H218" s="81">
        <v>0</v>
      </c>
      <c r="I218" s="82">
        <v>0</v>
      </c>
      <c r="J218" s="83">
        <v>0</v>
      </c>
      <c r="K218" s="55">
        <f t="shared" si="46"/>
        <v>0</v>
      </c>
      <c r="L218" s="81">
        <v>0</v>
      </c>
      <c r="M218" s="82">
        <v>0</v>
      </c>
      <c r="N218" s="83">
        <v>0</v>
      </c>
      <c r="O218" s="83"/>
      <c r="P218" s="83">
        <v>0</v>
      </c>
      <c r="Q218" s="55">
        <f t="shared" si="47"/>
        <v>0</v>
      </c>
      <c r="R218" s="54">
        <f t="shared" si="48"/>
        <v>0</v>
      </c>
      <c r="S218" s="54">
        <f t="shared" si="49"/>
        <v>0</v>
      </c>
      <c r="T218" s="53">
        <f t="shared" si="50"/>
        <v>0</v>
      </c>
      <c r="U218" s="55">
        <f t="shared" si="51"/>
        <v>0</v>
      </c>
    </row>
    <row r="219" spans="1:22">
      <c r="A219" s="42">
        <f t="shared" si="44"/>
        <v>3</v>
      </c>
      <c r="B219" s="43"/>
      <c r="C219" s="52">
        <f t="shared" si="52"/>
        <v>0</v>
      </c>
      <c r="D219" s="83">
        <v>0</v>
      </c>
      <c r="E219" s="53">
        <f t="shared" si="45"/>
        <v>0</v>
      </c>
      <c r="F219" s="79"/>
      <c r="G219" s="80"/>
      <c r="H219" s="81">
        <v>0</v>
      </c>
      <c r="I219" s="82">
        <v>0</v>
      </c>
      <c r="J219" s="83">
        <v>0</v>
      </c>
      <c r="K219" s="55">
        <f t="shared" si="46"/>
        <v>0</v>
      </c>
      <c r="L219" s="81">
        <v>0</v>
      </c>
      <c r="M219" s="82">
        <v>0</v>
      </c>
      <c r="N219" s="83">
        <v>0</v>
      </c>
      <c r="O219" s="83"/>
      <c r="P219" s="83">
        <v>0</v>
      </c>
      <c r="Q219" s="55">
        <f t="shared" si="47"/>
        <v>0</v>
      </c>
      <c r="R219" s="54">
        <f t="shared" si="48"/>
        <v>0</v>
      </c>
      <c r="S219" s="54">
        <f t="shared" si="49"/>
        <v>0</v>
      </c>
      <c r="T219" s="53">
        <f t="shared" si="50"/>
        <v>0</v>
      </c>
      <c r="U219" s="55">
        <f t="shared" si="51"/>
        <v>0</v>
      </c>
    </row>
    <row r="220" spans="1:22">
      <c r="A220" s="42">
        <f t="shared" si="44"/>
        <v>3</v>
      </c>
      <c r="B220" s="43"/>
      <c r="C220" s="52">
        <f t="shared" si="52"/>
        <v>0</v>
      </c>
      <c r="D220" s="83">
        <v>0</v>
      </c>
      <c r="E220" s="53">
        <f t="shared" si="45"/>
        <v>0</v>
      </c>
      <c r="F220" s="79"/>
      <c r="G220" s="80"/>
      <c r="H220" s="81">
        <v>0</v>
      </c>
      <c r="I220" s="82">
        <v>0</v>
      </c>
      <c r="J220" s="83">
        <v>0</v>
      </c>
      <c r="K220" s="55">
        <f t="shared" si="46"/>
        <v>0</v>
      </c>
      <c r="L220" s="81">
        <v>0</v>
      </c>
      <c r="M220" s="82">
        <v>0</v>
      </c>
      <c r="N220" s="83">
        <v>0</v>
      </c>
      <c r="O220" s="83"/>
      <c r="P220" s="83">
        <v>0</v>
      </c>
      <c r="Q220" s="55">
        <f t="shared" si="47"/>
        <v>0</v>
      </c>
      <c r="R220" s="54">
        <f t="shared" si="48"/>
        <v>0</v>
      </c>
      <c r="S220" s="54">
        <f t="shared" si="49"/>
        <v>0</v>
      </c>
      <c r="T220" s="53">
        <f t="shared" si="50"/>
        <v>0</v>
      </c>
      <c r="U220" s="55">
        <f t="shared" si="51"/>
        <v>0</v>
      </c>
    </row>
    <row r="221" spans="1:22">
      <c r="A221" s="42">
        <f t="shared" si="44"/>
        <v>3</v>
      </c>
      <c r="B221" s="43"/>
      <c r="C221" s="52">
        <f t="shared" si="52"/>
        <v>0</v>
      </c>
      <c r="D221" s="83">
        <v>0</v>
      </c>
      <c r="E221" s="53">
        <f t="shared" si="45"/>
        <v>0</v>
      </c>
      <c r="F221" s="79"/>
      <c r="G221" s="80"/>
      <c r="H221" s="81">
        <v>0</v>
      </c>
      <c r="I221" s="82">
        <v>0</v>
      </c>
      <c r="J221" s="83">
        <v>0</v>
      </c>
      <c r="K221" s="55">
        <f t="shared" si="46"/>
        <v>0</v>
      </c>
      <c r="L221" s="81">
        <v>0</v>
      </c>
      <c r="M221" s="82">
        <v>0</v>
      </c>
      <c r="N221" s="83">
        <v>0</v>
      </c>
      <c r="O221" s="83"/>
      <c r="P221" s="83">
        <v>0</v>
      </c>
      <c r="Q221" s="55">
        <f t="shared" si="47"/>
        <v>0</v>
      </c>
      <c r="R221" s="54">
        <f t="shared" si="48"/>
        <v>0</v>
      </c>
      <c r="S221" s="54">
        <f t="shared" si="49"/>
        <v>0</v>
      </c>
      <c r="T221" s="53">
        <f t="shared" si="50"/>
        <v>0</v>
      </c>
      <c r="U221" s="55">
        <f t="shared" si="51"/>
        <v>0</v>
      </c>
    </row>
    <row r="222" spans="1:22">
      <c r="A222" s="42">
        <f t="shared" si="44"/>
        <v>3</v>
      </c>
      <c r="B222" s="43"/>
      <c r="C222" s="52">
        <f t="shared" si="52"/>
        <v>0</v>
      </c>
      <c r="D222" s="83">
        <v>0</v>
      </c>
      <c r="E222" s="53">
        <f t="shared" si="45"/>
        <v>0</v>
      </c>
      <c r="F222" s="79"/>
      <c r="G222" s="80"/>
      <c r="H222" s="81">
        <v>0</v>
      </c>
      <c r="I222" s="82">
        <v>0</v>
      </c>
      <c r="J222" s="83">
        <v>0</v>
      </c>
      <c r="K222" s="55">
        <f t="shared" si="46"/>
        <v>0</v>
      </c>
      <c r="L222" s="81">
        <v>0</v>
      </c>
      <c r="M222" s="82">
        <v>0</v>
      </c>
      <c r="N222" s="83">
        <v>0</v>
      </c>
      <c r="O222" s="83"/>
      <c r="P222" s="83">
        <v>0</v>
      </c>
      <c r="Q222" s="55">
        <f t="shared" si="47"/>
        <v>0</v>
      </c>
      <c r="R222" s="54">
        <f>H222-L222</f>
        <v>0</v>
      </c>
      <c r="S222" s="54">
        <f>I222-M222-N222</f>
        <v>0</v>
      </c>
      <c r="T222" s="53">
        <f t="shared" si="50"/>
        <v>0</v>
      </c>
      <c r="U222" s="55">
        <f t="shared" si="51"/>
        <v>0</v>
      </c>
    </row>
    <row r="223" spans="1:22">
      <c r="A223" s="42">
        <f t="shared" si="44"/>
        <v>3</v>
      </c>
      <c r="B223" s="43"/>
      <c r="C223" s="52">
        <f t="shared" si="52"/>
        <v>0</v>
      </c>
      <c r="D223" s="83">
        <v>0</v>
      </c>
      <c r="E223" s="53">
        <f t="shared" si="45"/>
        <v>0</v>
      </c>
      <c r="F223" s="79"/>
      <c r="G223" s="80"/>
      <c r="H223" s="81">
        <v>0</v>
      </c>
      <c r="I223" s="82">
        <v>0</v>
      </c>
      <c r="J223" s="83">
        <v>0</v>
      </c>
      <c r="K223" s="55">
        <f t="shared" si="46"/>
        <v>0</v>
      </c>
      <c r="L223" s="81">
        <v>0</v>
      </c>
      <c r="M223" s="82">
        <v>0</v>
      </c>
      <c r="N223" s="83">
        <v>0</v>
      </c>
      <c r="O223" s="83"/>
      <c r="P223" s="83">
        <v>0</v>
      </c>
      <c r="Q223" s="55">
        <f t="shared" si="47"/>
        <v>0</v>
      </c>
      <c r="R223" s="54">
        <f t="shared" ref="R223:R286" si="53">H223-L223</f>
        <v>0</v>
      </c>
      <c r="S223" s="54">
        <f t="shared" ref="S223:S286" si="54">I223-M223-N223</f>
        <v>0</v>
      </c>
      <c r="T223" s="53">
        <f t="shared" si="50"/>
        <v>0</v>
      </c>
      <c r="U223" s="55">
        <f t="shared" si="51"/>
        <v>0</v>
      </c>
    </row>
    <row r="224" spans="1:22">
      <c r="A224" s="42">
        <f t="shared" si="44"/>
        <v>3</v>
      </c>
      <c r="B224" s="43"/>
      <c r="C224" s="52">
        <f t="shared" si="52"/>
        <v>0</v>
      </c>
      <c r="D224" s="83">
        <v>0</v>
      </c>
      <c r="E224" s="53">
        <f t="shared" si="45"/>
        <v>0</v>
      </c>
      <c r="F224" s="79"/>
      <c r="G224" s="80"/>
      <c r="H224" s="81">
        <v>0</v>
      </c>
      <c r="I224" s="82">
        <v>0</v>
      </c>
      <c r="J224" s="83">
        <v>0</v>
      </c>
      <c r="K224" s="55">
        <f t="shared" si="46"/>
        <v>0</v>
      </c>
      <c r="L224" s="81">
        <v>0</v>
      </c>
      <c r="M224" s="82">
        <v>0</v>
      </c>
      <c r="N224" s="83">
        <v>0</v>
      </c>
      <c r="O224" s="83"/>
      <c r="P224" s="83">
        <v>0</v>
      </c>
      <c r="Q224" s="55">
        <f t="shared" si="47"/>
        <v>0</v>
      </c>
      <c r="R224" s="54">
        <f t="shared" si="53"/>
        <v>0</v>
      </c>
      <c r="S224" s="54">
        <f t="shared" si="54"/>
        <v>0</v>
      </c>
      <c r="T224" s="53">
        <f t="shared" si="50"/>
        <v>0</v>
      </c>
      <c r="U224" s="55">
        <f t="shared" si="51"/>
        <v>0</v>
      </c>
    </row>
    <row r="225" spans="1:21">
      <c r="A225" s="42">
        <f t="shared" si="44"/>
        <v>3</v>
      </c>
      <c r="B225" s="43"/>
      <c r="C225" s="52">
        <f t="shared" si="52"/>
        <v>0</v>
      </c>
      <c r="D225" s="83">
        <v>0</v>
      </c>
      <c r="E225" s="53">
        <f t="shared" si="45"/>
        <v>0</v>
      </c>
      <c r="F225" s="79"/>
      <c r="G225" s="80"/>
      <c r="H225" s="81">
        <v>0</v>
      </c>
      <c r="I225" s="82">
        <v>0</v>
      </c>
      <c r="J225" s="83">
        <v>0</v>
      </c>
      <c r="K225" s="55">
        <f t="shared" si="46"/>
        <v>0</v>
      </c>
      <c r="L225" s="81">
        <v>0</v>
      </c>
      <c r="M225" s="82">
        <v>0</v>
      </c>
      <c r="N225" s="83">
        <v>0</v>
      </c>
      <c r="O225" s="83"/>
      <c r="P225" s="83">
        <v>0</v>
      </c>
      <c r="Q225" s="55">
        <f t="shared" si="47"/>
        <v>0</v>
      </c>
      <c r="R225" s="54">
        <f t="shared" si="53"/>
        <v>0</v>
      </c>
      <c r="S225" s="54">
        <f t="shared" si="54"/>
        <v>0</v>
      </c>
      <c r="T225" s="53">
        <f t="shared" si="50"/>
        <v>0</v>
      </c>
      <c r="U225" s="55">
        <f t="shared" si="51"/>
        <v>0</v>
      </c>
    </row>
    <row r="226" spans="1:21">
      <c r="A226" s="42">
        <f t="shared" si="44"/>
        <v>3</v>
      </c>
      <c r="B226" s="43"/>
      <c r="C226" s="52">
        <f t="shared" si="52"/>
        <v>0</v>
      </c>
      <c r="D226" s="83">
        <v>0</v>
      </c>
      <c r="E226" s="53">
        <f t="shared" si="45"/>
        <v>0</v>
      </c>
      <c r="F226" s="79"/>
      <c r="G226" s="80"/>
      <c r="H226" s="81">
        <v>0</v>
      </c>
      <c r="I226" s="82">
        <v>0</v>
      </c>
      <c r="J226" s="83">
        <v>0</v>
      </c>
      <c r="K226" s="55">
        <f t="shared" si="46"/>
        <v>0</v>
      </c>
      <c r="L226" s="81">
        <v>0</v>
      </c>
      <c r="M226" s="82">
        <v>0</v>
      </c>
      <c r="N226" s="83">
        <v>0</v>
      </c>
      <c r="O226" s="83"/>
      <c r="P226" s="83">
        <v>0</v>
      </c>
      <c r="Q226" s="55">
        <f t="shared" si="47"/>
        <v>0</v>
      </c>
      <c r="R226" s="54">
        <f t="shared" si="53"/>
        <v>0</v>
      </c>
      <c r="S226" s="54">
        <f t="shared" si="54"/>
        <v>0</v>
      </c>
      <c r="T226" s="53">
        <f t="shared" si="50"/>
        <v>0</v>
      </c>
      <c r="U226" s="55">
        <f t="shared" si="51"/>
        <v>0</v>
      </c>
    </row>
    <row r="227" spans="1:21">
      <c r="A227" s="42">
        <f t="shared" si="44"/>
        <v>3</v>
      </c>
      <c r="B227" s="43"/>
      <c r="C227" s="52">
        <f t="shared" si="52"/>
        <v>0</v>
      </c>
      <c r="D227" s="83">
        <v>0</v>
      </c>
      <c r="E227" s="53">
        <f t="shared" si="45"/>
        <v>0</v>
      </c>
      <c r="F227" s="79"/>
      <c r="G227" s="80"/>
      <c r="H227" s="81">
        <v>0</v>
      </c>
      <c r="I227" s="82">
        <v>0</v>
      </c>
      <c r="J227" s="83">
        <v>0</v>
      </c>
      <c r="K227" s="55">
        <f t="shared" si="46"/>
        <v>0</v>
      </c>
      <c r="L227" s="81">
        <v>0</v>
      </c>
      <c r="M227" s="82">
        <v>0</v>
      </c>
      <c r="N227" s="83">
        <v>0</v>
      </c>
      <c r="O227" s="83"/>
      <c r="P227" s="83">
        <v>0</v>
      </c>
      <c r="Q227" s="55">
        <f t="shared" si="47"/>
        <v>0</v>
      </c>
      <c r="R227" s="54">
        <f t="shared" si="53"/>
        <v>0</v>
      </c>
      <c r="S227" s="54">
        <f t="shared" si="54"/>
        <v>0</v>
      </c>
      <c r="T227" s="53">
        <f t="shared" si="50"/>
        <v>0</v>
      </c>
      <c r="U227" s="55">
        <f t="shared" si="51"/>
        <v>0</v>
      </c>
    </row>
    <row r="228" spans="1:21">
      <c r="A228" s="42">
        <f t="shared" si="44"/>
        <v>3</v>
      </c>
      <c r="B228" s="43"/>
      <c r="C228" s="52">
        <f t="shared" si="52"/>
        <v>0</v>
      </c>
      <c r="D228" s="83">
        <v>0</v>
      </c>
      <c r="E228" s="53">
        <f t="shared" si="45"/>
        <v>0</v>
      </c>
      <c r="F228" s="79"/>
      <c r="G228" s="80"/>
      <c r="H228" s="81">
        <v>0</v>
      </c>
      <c r="I228" s="82">
        <v>0</v>
      </c>
      <c r="J228" s="83">
        <v>0</v>
      </c>
      <c r="K228" s="55">
        <f t="shared" si="46"/>
        <v>0</v>
      </c>
      <c r="L228" s="81">
        <v>0</v>
      </c>
      <c r="M228" s="82">
        <v>0</v>
      </c>
      <c r="N228" s="83">
        <v>0</v>
      </c>
      <c r="O228" s="83"/>
      <c r="P228" s="83">
        <v>0</v>
      </c>
      <c r="Q228" s="55">
        <f t="shared" si="47"/>
        <v>0</v>
      </c>
      <c r="R228" s="54">
        <f t="shared" si="53"/>
        <v>0</v>
      </c>
      <c r="S228" s="54">
        <f t="shared" si="54"/>
        <v>0</v>
      </c>
      <c r="T228" s="53">
        <f t="shared" si="50"/>
        <v>0</v>
      </c>
      <c r="U228" s="55">
        <f t="shared" si="51"/>
        <v>0</v>
      </c>
    </row>
    <row r="229" spans="1:21">
      <c r="A229" s="42">
        <f t="shared" si="44"/>
        <v>3</v>
      </c>
      <c r="B229" s="43"/>
      <c r="C229" s="52">
        <f t="shared" si="52"/>
        <v>0</v>
      </c>
      <c r="D229" s="83">
        <v>0</v>
      </c>
      <c r="E229" s="53">
        <f t="shared" si="45"/>
        <v>0</v>
      </c>
      <c r="F229" s="79"/>
      <c r="G229" s="80"/>
      <c r="H229" s="81">
        <v>0</v>
      </c>
      <c r="I229" s="82">
        <v>0</v>
      </c>
      <c r="J229" s="83">
        <v>0</v>
      </c>
      <c r="K229" s="55">
        <f t="shared" si="46"/>
        <v>0</v>
      </c>
      <c r="L229" s="81">
        <v>0</v>
      </c>
      <c r="M229" s="82">
        <v>0</v>
      </c>
      <c r="N229" s="83">
        <v>0</v>
      </c>
      <c r="O229" s="83"/>
      <c r="P229" s="83">
        <v>0</v>
      </c>
      <c r="Q229" s="55">
        <f t="shared" si="47"/>
        <v>0</v>
      </c>
      <c r="R229" s="54">
        <f t="shared" si="53"/>
        <v>0</v>
      </c>
      <c r="S229" s="54">
        <f t="shared" si="54"/>
        <v>0</v>
      </c>
      <c r="T229" s="53">
        <f t="shared" si="50"/>
        <v>0</v>
      </c>
      <c r="U229" s="55">
        <f t="shared" si="51"/>
        <v>0</v>
      </c>
    </row>
    <row r="230" spans="1:21">
      <c r="A230" s="42">
        <f t="shared" si="44"/>
        <v>3</v>
      </c>
      <c r="B230" s="43"/>
      <c r="C230" s="52">
        <f t="shared" si="52"/>
        <v>0</v>
      </c>
      <c r="D230" s="83">
        <v>0</v>
      </c>
      <c r="E230" s="53">
        <f t="shared" si="45"/>
        <v>0</v>
      </c>
      <c r="F230" s="79"/>
      <c r="G230" s="80"/>
      <c r="H230" s="81">
        <v>0</v>
      </c>
      <c r="I230" s="82">
        <v>0</v>
      </c>
      <c r="J230" s="83">
        <v>0</v>
      </c>
      <c r="K230" s="55">
        <f t="shared" si="46"/>
        <v>0</v>
      </c>
      <c r="L230" s="81">
        <v>0</v>
      </c>
      <c r="M230" s="82">
        <v>0</v>
      </c>
      <c r="N230" s="83">
        <v>0</v>
      </c>
      <c r="O230" s="83"/>
      <c r="P230" s="83">
        <v>0</v>
      </c>
      <c r="Q230" s="55">
        <f t="shared" si="47"/>
        <v>0</v>
      </c>
      <c r="R230" s="54">
        <f t="shared" si="53"/>
        <v>0</v>
      </c>
      <c r="S230" s="54">
        <f t="shared" si="54"/>
        <v>0</v>
      </c>
      <c r="T230" s="53">
        <f t="shared" si="50"/>
        <v>0</v>
      </c>
      <c r="U230" s="55">
        <f t="shared" si="51"/>
        <v>0</v>
      </c>
    </row>
    <row r="231" spans="1:21">
      <c r="A231" s="42">
        <f t="shared" si="44"/>
        <v>3</v>
      </c>
      <c r="B231" s="43"/>
      <c r="C231" s="52">
        <f t="shared" si="52"/>
        <v>0</v>
      </c>
      <c r="D231" s="83">
        <v>0</v>
      </c>
      <c r="E231" s="53">
        <f t="shared" si="45"/>
        <v>0</v>
      </c>
      <c r="F231" s="79"/>
      <c r="G231" s="80"/>
      <c r="H231" s="81">
        <v>0</v>
      </c>
      <c r="I231" s="82">
        <v>0</v>
      </c>
      <c r="J231" s="83">
        <v>0</v>
      </c>
      <c r="K231" s="55">
        <f t="shared" si="46"/>
        <v>0</v>
      </c>
      <c r="L231" s="81">
        <v>0</v>
      </c>
      <c r="M231" s="82">
        <v>0</v>
      </c>
      <c r="N231" s="83">
        <v>0</v>
      </c>
      <c r="O231" s="83"/>
      <c r="P231" s="83">
        <v>0</v>
      </c>
      <c r="Q231" s="55">
        <f t="shared" si="47"/>
        <v>0</v>
      </c>
      <c r="R231" s="54">
        <f t="shared" si="53"/>
        <v>0</v>
      </c>
      <c r="S231" s="54">
        <f t="shared" si="54"/>
        <v>0</v>
      </c>
      <c r="T231" s="53">
        <f t="shared" si="50"/>
        <v>0</v>
      </c>
      <c r="U231" s="55">
        <f t="shared" si="51"/>
        <v>0</v>
      </c>
    </row>
    <row r="232" spans="1:21">
      <c r="A232" s="42">
        <f t="shared" si="44"/>
        <v>3</v>
      </c>
      <c r="B232" s="43"/>
      <c r="C232" s="52">
        <f t="shared" si="52"/>
        <v>0</v>
      </c>
      <c r="D232" s="83">
        <v>0</v>
      </c>
      <c r="E232" s="53">
        <f t="shared" si="45"/>
        <v>0</v>
      </c>
      <c r="F232" s="79"/>
      <c r="G232" s="80"/>
      <c r="H232" s="81">
        <v>0</v>
      </c>
      <c r="I232" s="82">
        <v>0</v>
      </c>
      <c r="J232" s="83">
        <v>0</v>
      </c>
      <c r="K232" s="55">
        <f t="shared" si="46"/>
        <v>0</v>
      </c>
      <c r="L232" s="81">
        <v>0</v>
      </c>
      <c r="M232" s="82">
        <v>0</v>
      </c>
      <c r="N232" s="83">
        <v>0</v>
      </c>
      <c r="O232" s="83"/>
      <c r="P232" s="83">
        <v>0</v>
      </c>
      <c r="Q232" s="55">
        <f t="shared" si="47"/>
        <v>0</v>
      </c>
      <c r="R232" s="54">
        <f t="shared" si="53"/>
        <v>0</v>
      </c>
      <c r="S232" s="54">
        <f t="shared" si="54"/>
        <v>0</v>
      </c>
      <c r="T232" s="53">
        <f t="shared" si="50"/>
        <v>0</v>
      </c>
      <c r="U232" s="55">
        <f t="shared" si="51"/>
        <v>0</v>
      </c>
    </row>
    <row r="233" spans="1:21">
      <c r="A233" s="42">
        <f t="shared" si="44"/>
        <v>3</v>
      </c>
      <c r="B233" s="43"/>
      <c r="C233" s="52">
        <f t="shared" si="52"/>
        <v>0</v>
      </c>
      <c r="D233" s="83">
        <v>0</v>
      </c>
      <c r="E233" s="53">
        <f t="shared" si="45"/>
        <v>0</v>
      </c>
      <c r="F233" s="79"/>
      <c r="G233" s="80"/>
      <c r="H233" s="81">
        <v>0</v>
      </c>
      <c r="I233" s="82">
        <v>0</v>
      </c>
      <c r="J233" s="83">
        <v>0</v>
      </c>
      <c r="K233" s="55">
        <f t="shared" si="46"/>
        <v>0</v>
      </c>
      <c r="L233" s="81">
        <v>0</v>
      </c>
      <c r="M233" s="82">
        <v>0</v>
      </c>
      <c r="N233" s="83">
        <v>0</v>
      </c>
      <c r="O233" s="83"/>
      <c r="P233" s="83">
        <v>0</v>
      </c>
      <c r="Q233" s="55">
        <f t="shared" si="47"/>
        <v>0</v>
      </c>
      <c r="R233" s="54">
        <f t="shared" si="53"/>
        <v>0</v>
      </c>
      <c r="S233" s="54">
        <f t="shared" si="54"/>
        <v>0</v>
      </c>
      <c r="T233" s="53">
        <f t="shared" si="50"/>
        <v>0</v>
      </c>
      <c r="U233" s="55">
        <f t="shared" si="51"/>
        <v>0</v>
      </c>
    </row>
    <row r="234" spans="1:21">
      <c r="A234" s="42">
        <f t="shared" si="44"/>
        <v>3</v>
      </c>
      <c r="B234" s="43"/>
      <c r="C234" s="52">
        <f t="shared" si="52"/>
        <v>0</v>
      </c>
      <c r="D234" s="83">
        <v>0</v>
      </c>
      <c r="E234" s="53">
        <f t="shared" si="45"/>
        <v>0</v>
      </c>
      <c r="F234" s="79"/>
      <c r="G234" s="80"/>
      <c r="H234" s="81">
        <v>0</v>
      </c>
      <c r="I234" s="82">
        <v>0</v>
      </c>
      <c r="J234" s="83">
        <v>0</v>
      </c>
      <c r="K234" s="55">
        <f t="shared" si="46"/>
        <v>0</v>
      </c>
      <c r="L234" s="81">
        <v>0</v>
      </c>
      <c r="M234" s="82">
        <v>0</v>
      </c>
      <c r="N234" s="83">
        <v>0</v>
      </c>
      <c r="O234" s="83"/>
      <c r="P234" s="83">
        <v>0</v>
      </c>
      <c r="Q234" s="55">
        <f t="shared" si="47"/>
        <v>0</v>
      </c>
      <c r="R234" s="54">
        <f t="shared" si="53"/>
        <v>0</v>
      </c>
      <c r="S234" s="54">
        <f t="shared" si="54"/>
        <v>0</v>
      </c>
      <c r="T234" s="53">
        <f t="shared" si="50"/>
        <v>0</v>
      </c>
      <c r="U234" s="55">
        <f t="shared" si="51"/>
        <v>0</v>
      </c>
    </row>
    <row r="235" spans="1:21">
      <c r="A235" s="42">
        <f t="shared" si="44"/>
        <v>3</v>
      </c>
      <c r="B235" s="43"/>
      <c r="C235" s="52">
        <f t="shared" si="52"/>
        <v>0</v>
      </c>
      <c r="D235" s="83">
        <v>0</v>
      </c>
      <c r="E235" s="53">
        <f t="shared" si="45"/>
        <v>0</v>
      </c>
      <c r="F235" s="79"/>
      <c r="G235" s="80"/>
      <c r="H235" s="81">
        <v>0</v>
      </c>
      <c r="I235" s="82">
        <v>0</v>
      </c>
      <c r="J235" s="83">
        <v>0</v>
      </c>
      <c r="K235" s="55">
        <f t="shared" si="46"/>
        <v>0</v>
      </c>
      <c r="L235" s="81">
        <v>0</v>
      </c>
      <c r="M235" s="82">
        <v>0</v>
      </c>
      <c r="N235" s="83">
        <v>0</v>
      </c>
      <c r="O235" s="83"/>
      <c r="P235" s="83">
        <v>0</v>
      </c>
      <c r="Q235" s="55">
        <f t="shared" si="47"/>
        <v>0</v>
      </c>
      <c r="R235" s="54">
        <f t="shared" si="53"/>
        <v>0</v>
      </c>
      <c r="S235" s="54">
        <f t="shared" si="54"/>
        <v>0</v>
      </c>
      <c r="T235" s="53">
        <f t="shared" si="50"/>
        <v>0</v>
      </c>
      <c r="U235" s="55">
        <f t="shared" si="51"/>
        <v>0</v>
      </c>
    </row>
    <row r="236" spans="1:21">
      <c r="A236" s="42">
        <f t="shared" si="44"/>
        <v>3</v>
      </c>
      <c r="B236" s="43"/>
      <c r="C236" s="52">
        <f t="shared" si="52"/>
        <v>0</v>
      </c>
      <c r="D236" s="83">
        <v>0</v>
      </c>
      <c r="E236" s="53">
        <f t="shared" si="45"/>
        <v>0</v>
      </c>
      <c r="F236" s="79"/>
      <c r="G236" s="80"/>
      <c r="H236" s="81">
        <v>0</v>
      </c>
      <c r="I236" s="82">
        <v>0</v>
      </c>
      <c r="J236" s="83">
        <v>0</v>
      </c>
      <c r="K236" s="55">
        <f t="shared" si="46"/>
        <v>0</v>
      </c>
      <c r="L236" s="81">
        <v>0</v>
      </c>
      <c r="M236" s="82">
        <v>0</v>
      </c>
      <c r="N236" s="83">
        <v>0</v>
      </c>
      <c r="O236" s="83"/>
      <c r="P236" s="83">
        <v>0</v>
      </c>
      <c r="Q236" s="55">
        <f t="shared" si="47"/>
        <v>0</v>
      </c>
      <c r="R236" s="54">
        <f t="shared" si="53"/>
        <v>0</v>
      </c>
      <c r="S236" s="54">
        <f t="shared" si="54"/>
        <v>0</v>
      </c>
      <c r="T236" s="53">
        <f t="shared" si="50"/>
        <v>0</v>
      </c>
      <c r="U236" s="55">
        <f t="shared" si="51"/>
        <v>0</v>
      </c>
    </row>
    <row r="237" spans="1:21">
      <c r="A237" s="42">
        <f t="shared" si="44"/>
        <v>3</v>
      </c>
      <c r="B237" s="43"/>
      <c r="C237" s="52">
        <f t="shared" si="52"/>
        <v>0</v>
      </c>
      <c r="D237" s="83">
        <v>0</v>
      </c>
      <c r="E237" s="53">
        <f t="shared" si="45"/>
        <v>0</v>
      </c>
      <c r="F237" s="79"/>
      <c r="G237" s="80"/>
      <c r="H237" s="81">
        <v>0</v>
      </c>
      <c r="I237" s="82">
        <v>0</v>
      </c>
      <c r="J237" s="83">
        <v>0</v>
      </c>
      <c r="K237" s="55">
        <f t="shared" si="46"/>
        <v>0</v>
      </c>
      <c r="L237" s="81">
        <v>0</v>
      </c>
      <c r="M237" s="82">
        <v>0</v>
      </c>
      <c r="N237" s="83">
        <v>0</v>
      </c>
      <c r="O237" s="83"/>
      <c r="P237" s="83">
        <v>0</v>
      </c>
      <c r="Q237" s="55">
        <f t="shared" si="47"/>
        <v>0</v>
      </c>
      <c r="R237" s="54">
        <f t="shared" si="53"/>
        <v>0</v>
      </c>
      <c r="S237" s="54">
        <f t="shared" si="54"/>
        <v>0</v>
      </c>
      <c r="T237" s="53">
        <f t="shared" si="50"/>
        <v>0</v>
      </c>
      <c r="U237" s="55">
        <f t="shared" si="51"/>
        <v>0</v>
      </c>
    </row>
    <row r="238" spans="1:21">
      <c r="A238" s="42">
        <f t="shared" si="44"/>
        <v>3</v>
      </c>
      <c r="B238" s="43"/>
      <c r="C238" s="52">
        <f t="shared" si="52"/>
        <v>0</v>
      </c>
      <c r="D238" s="83">
        <v>0</v>
      </c>
      <c r="E238" s="53">
        <f t="shared" si="45"/>
        <v>0</v>
      </c>
      <c r="F238" s="79"/>
      <c r="G238" s="80"/>
      <c r="H238" s="81">
        <v>0</v>
      </c>
      <c r="I238" s="82">
        <v>0</v>
      </c>
      <c r="J238" s="83">
        <v>0</v>
      </c>
      <c r="K238" s="55">
        <f t="shared" si="46"/>
        <v>0</v>
      </c>
      <c r="L238" s="81">
        <v>0</v>
      </c>
      <c r="M238" s="82">
        <v>0</v>
      </c>
      <c r="N238" s="83">
        <v>0</v>
      </c>
      <c r="O238" s="83"/>
      <c r="P238" s="83">
        <v>0</v>
      </c>
      <c r="Q238" s="55">
        <f t="shared" si="47"/>
        <v>0</v>
      </c>
      <c r="R238" s="54">
        <f t="shared" si="53"/>
        <v>0</v>
      </c>
      <c r="S238" s="54">
        <f t="shared" si="54"/>
        <v>0</v>
      </c>
      <c r="T238" s="53">
        <f t="shared" si="50"/>
        <v>0</v>
      </c>
      <c r="U238" s="55">
        <f t="shared" si="51"/>
        <v>0</v>
      </c>
    </row>
    <row r="239" spans="1:21">
      <c r="A239" s="42">
        <f t="shared" si="44"/>
        <v>3</v>
      </c>
      <c r="B239" s="43"/>
      <c r="C239" s="52">
        <f t="shared" si="52"/>
        <v>0</v>
      </c>
      <c r="D239" s="83">
        <v>0</v>
      </c>
      <c r="E239" s="53">
        <f t="shared" si="45"/>
        <v>0</v>
      </c>
      <c r="F239" s="79"/>
      <c r="G239" s="80"/>
      <c r="H239" s="81">
        <v>0</v>
      </c>
      <c r="I239" s="82">
        <v>0</v>
      </c>
      <c r="J239" s="83">
        <v>0</v>
      </c>
      <c r="K239" s="55">
        <f t="shared" si="46"/>
        <v>0</v>
      </c>
      <c r="L239" s="81">
        <v>0</v>
      </c>
      <c r="M239" s="82">
        <v>0</v>
      </c>
      <c r="N239" s="83">
        <v>0</v>
      </c>
      <c r="O239" s="83"/>
      <c r="P239" s="83">
        <v>0</v>
      </c>
      <c r="Q239" s="55">
        <f t="shared" si="47"/>
        <v>0</v>
      </c>
      <c r="R239" s="54">
        <f t="shared" si="53"/>
        <v>0</v>
      </c>
      <c r="S239" s="54">
        <f t="shared" si="54"/>
        <v>0</v>
      </c>
      <c r="T239" s="53">
        <f t="shared" si="50"/>
        <v>0</v>
      </c>
      <c r="U239" s="55">
        <f t="shared" si="51"/>
        <v>0</v>
      </c>
    </row>
    <row r="240" spans="1:21">
      <c r="A240" s="42">
        <f t="shared" si="44"/>
        <v>3</v>
      </c>
      <c r="B240" s="43"/>
      <c r="C240" s="52">
        <f t="shared" si="52"/>
        <v>0</v>
      </c>
      <c r="D240" s="83">
        <v>0</v>
      </c>
      <c r="E240" s="53">
        <f t="shared" si="45"/>
        <v>0</v>
      </c>
      <c r="F240" s="79"/>
      <c r="G240" s="80"/>
      <c r="H240" s="81">
        <v>0</v>
      </c>
      <c r="I240" s="82">
        <v>0</v>
      </c>
      <c r="J240" s="83">
        <v>0</v>
      </c>
      <c r="K240" s="55">
        <f t="shared" si="46"/>
        <v>0</v>
      </c>
      <c r="L240" s="81">
        <v>0</v>
      </c>
      <c r="M240" s="82">
        <v>0</v>
      </c>
      <c r="N240" s="83">
        <v>0</v>
      </c>
      <c r="O240" s="83"/>
      <c r="P240" s="83">
        <v>0</v>
      </c>
      <c r="Q240" s="55">
        <f t="shared" si="47"/>
        <v>0</v>
      </c>
      <c r="R240" s="54">
        <f t="shared" si="53"/>
        <v>0</v>
      </c>
      <c r="S240" s="54">
        <f t="shared" si="54"/>
        <v>0</v>
      </c>
      <c r="T240" s="53">
        <f t="shared" si="50"/>
        <v>0</v>
      </c>
      <c r="U240" s="55">
        <f t="shared" si="51"/>
        <v>0</v>
      </c>
    </row>
    <row r="241" spans="1:21">
      <c r="A241" s="42">
        <f t="shared" si="44"/>
        <v>3</v>
      </c>
      <c r="B241" s="43"/>
      <c r="C241" s="52">
        <f t="shared" si="52"/>
        <v>0</v>
      </c>
      <c r="D241" s="83">
        <v>0</v>
      </c>
      <c r="E241" s="53">
        <f t="shared" si="45"/>
        <v>0</v>
      </c>
      <c r="F241" s="79"/>
      <c r="G241" s="80"/>
      <c r="H241" s="81">
        <v>0</v>
      </c>
      <c r="I241" s="82">
        <v>0</v>
      </c>
      <c r="J241" s="83">
        <v>0</v>
      </c>
      <c r="K241" s="55">
        <f t="shared" si="46"/>
        <v>0</v>
      </c>
      <c r="L241" s="81">
        <v>0</v>
      </c>
      <c r="M241" s="82">
        <v>0</v>
      </c>
      <c r="N241" s="83">
        <v>0</v>
      </c>
      <c r="O241" s="83"/>
      <c r="P241" s="83">
        <v>0</v>
      </c>
      <c r="Q241" s="55">
        <f t="shared" si="47"/>
        <v>0</v>
      </c>
      <c r="R241" s="54">
        <f t="shared" si="53"/>
        <v>0</v>
      </c>
      <c r="S241" s="54">
        <f t="shared" si="54"/>
        <v>0</v>
      </c>
      <c r="T241" s="53">
        <f t="shared" si="50"/>
        <v>0</v>
      </c>
      <c r="U241" s="55">
        <f t="shared" si="51"/>
        <v>0</v>
      </c>
    </row>
    <row r="242" spans="1:21">
      <c r="A242" s="42">
        <f t="shared" si="44"/>
        <v>3</v>
      </c>
      <c r="B242" s="43"/>
      <c r="C242" s="52">
        <f t="shared" si="52"/>
        <v>0</v>
      </c>
      <c r="D242" s="83">
        <v>0</v>
      </c>
      <c r="E242" s="53">
        <f t="shared" si="45"/>
        <v>0</v>
      </c>
      <c r="F242" s="79"/>
      <c r="G242" s="80"/>
      <c r="H242" s="81">
        <v>0</v>
      </c>
      <c r="I242" s="82">
        <v>0</v>
      </c>
      <c r="J242" s="83">
        <v>0</v>
      </c>
      <c r="K242" s="55">
        <f t="shared" si="46"/>
        <v>0</v>
      </c>
      <c r="L242" s="81">
        <v>0</v>
      </c>
      <c r="M242" s="82">
        <v>0</v>
      </c>
      <c r="N242" s="83">
        <v>0</v>
      </c>
      <c r="O242" s="83"/>
      <c r="P242" s="83">
        <v>0</v>
      </c>
      <c r="Q242" s="55">
        <f t="shared" si="47"/>
        <v>0</v>
      </c>
      <c r="R242" s="54">
        <f t="shared" si="53"/>
        <v>0</v>
      </c>
      <c r="S242" s="54">
        <f t="shared" si="54"/>
        <v>0</v>
      </c>
      <c r="T242" s="53">
        <f t="shared" si="50"/>
        <v>0</v>
      </c>
      <c r="U242" s="55">
        <f t="shared" si="51"/>
        <v>0</v>
      </c>
    </row>
    <row r="243" spans="1:21">
      <c r="A243" s="42">
        <f t="shared" si="44"/>
        <v>3</v>
      </c>
      <c r="B243" s="43"/>
      <c r="C243" s="52">
        <f t="shared" si="52"/>
        <v>0</v>
      </c>
      <c r="D243" s="83">
        <v>0</v>
      </c>
      <c r="E243" s="53">
        <f t="shared" si="45"/>
        <v>0</v>
      </c>
      <c r="F243" s="79"/>
      <c r="G243" s="80"/>
      <c r="H243" s="81">
        <v>0</v>
      </c>
      <c r="I243" s="82">
        <v>0</v>
      </c>
      <c r="J243" s="83">
        <v>0</v>
      </c>
      <c r="K243" s="55">
        <f t="shared" si="46"/>
        <v>0</v>
      </c>
      <c r="L243" s="81">
        <v>0</v>
      </c>
      <c r="M243" s="82">
        <v>0</v>
      </c>
      <c r="N243" s="83">
        <v>0</v>
      </c>
      <c r="O243" s="83"/>
      <c r="P243" s="83">
        <v>0</v>
      </c>
      <c r="Q243" s="55">
        <f t="shared" si="47"/>
        <v>0</v>
      </c>
      <c r="R243" s="54">
        <f t="shared" si="53"/>
        <v>0</v>
      </c>
      <c r="S243" s="54">
        <f t="shared" si="54"/>
        <v>0</v>
      </c>
      <c r="T243" s="53">
        <f t="shared" si="50"/>
        <v>0</v>
      </c>
      <c r="U243" s="55">
        <f t="shared" si="51"/>
        <v>0</v>
      </c>
    </row>
    <row r="244" spans="1:21">
      <c r="A244" s="42">
        <f t="shared" si="44"/>
        <v>3</v>
      </c>
      <c r="B244" s="43"/>
      <c r="C244" s="52">
        <f t="shared" si="52"/>
        <v>0</v>
      </c>
      <c r="D244" s="83">
        <v>0</v>
      </c>
      <c r="E244" s="53">
        <f t="shared" si="45"/>
        <v>0</v>
      </c>
      <c r="F244" s="79"/>
      <c r="G244" s="80"/>
      <c r="H244" s="81">
        <v>0</v>
      </c>
      <c r="I244" s="82">
        <v>0</v>
      </c>
      <c r="J244" s="83">
        <v>0</v>
      </c>
      <c r="K244" s="55">
        <f t="shared" si="46"/>
        <v>0</v>
      </c>
      <c r="L244" s="81">
        <v>0</v>
      </c>
      <c r="M244" s="82">
        <v>0</v>
      </c>
      <c r="N244" s="83">
        <v>0</v>
      </c>
      <c r="O244" s="83"/>
      <c r="P244" s="83">
        <v>0</v>
      </c>
      <c r="Q244" s="55">
        <f t="shared" si="47"/>
        <v>0</v>
      </c>
      <c r="R244" s="54">
        <f t="shared" si="53"/>
        <v>0</v>
      </c>
      <c r="S244" s="54">
        <f t="shared" si="54"/>
        <v>0</v>
      </c>
      <c r="T244" s="53">
        <f t="shared" si="50"/>
        <v>0</v>
      </c>
      <c r="U244" s="55">
        <f t="shared" si="51"/>
        <v>0</v>
      </c>
    </row>
    <row r="245" spans="1:21">
      <c r="A245" s="42">
        <f t="shared" si="44"/>
        <v>3</v>
      </c>
      <c r="B245" s="43"/>
      <c r="C245" s="52">
        <f t="shared" si="52"/>
        <v>0</v>
      </c>
      <c r="D245" s="83">
        <v>0</v>
      </c>
      <c r="E245" s="53">
        <f t="shared" si="45"/>
        <v>0</v>
      </c>
      <c r="F245" s="79"/>
      <c r="G245" s="80"/>
      <c r="H245" s="81">
        <v>0</v>
      </c>
      <c r="I245" s="82">
        <v>0</v>
      </c>
      <c r="J245" s="83">
        <v>0</v>
      </c>
      <c r="K245" s="55">
        <f t="shared" si="46"/>
        <v>0</v>
      </c>
      <c r="L245" s="81">
        <v>0</v>
      </c>
      <c r="M245" s="82">
        <v>0</v>
      </c>
      <c r="N245" s="83">
        <v>0</v>
      </c>
      <c r="O245" s="83"/>
      <c r="P245" s="83">
        <v>0</v>
      </c>
      <c r="Q245" s="55">
        <f t="shared" si="47"/>
        <v>0</v>
      </c>
      <c r="R245" s="54">
        <f t="shared" si="53"/>
        <v>0</v>
      </c>
      <c r="S245" s="54">
        <f t="shared" si="54"/>
        <v>0</v>
      </c>
      <c r="T245" s="53">
        <f t="shared" si="50"/>
        <v>0</v>
      </c>
      <c r="U245" s="55">
        <f t="shared" si="51"/>
        <v>0</v>
      </c>
    </row>
    <row r="246" spans="1:21">
      <c r="A246" s="42">
        <f t="shared" si="44"/>
        <v>3</v>
      </c>
      <c r="B246" s="43"/>
      <c r="C246" s="52">
        <f t="shared" si="52"/>
        <v>0</v>
      </c>
      <c r="D246" s="83">
        <v>0</v>
      </c>
      <c r="E246" s="53">
        <f t="shared" si="45"/>
        <v>0</v>
      </c>
      <c r="F246" s="79"/>
      <c r="G246" s="80"/>
      <c r="H246" s="81">
        <v>0</v>
      </c>
      <c r="I246" s="82">
        <v>0</v>
      </c>
      <c r="J246" s="83">
        <v>0</v>
      </c>
      <c r="K246" s="55">
        <f t="shared" si="46"/>
        <v>0</v>
      </c>
      <c r="L246" s="81">
        <v>0</v>
      </c>
      <c r="M246" s="82">
        <v>0</v>
      </c>
      <c r="N246" s="83">
        <v>0</v>
      </c>
      <c r="O246" s="83"/>
      <c r="P246" s="83">
        <v>0</v>
      </c>
      <c r="Q246" s="55">
        <f t="shared" si="47"/>
        <v>0</v>
      </c>
      <c r="R246" s="54">
        <f t="shared" si="53"/>
        <v>0</v>
      </c>
      <c r="S246" s="54">
        <f t="shared" si="54"/>
        <v>0</v>
      </c>
      <c r="T246" s="53">
        <f t="shared" si="50"/>
        <v>0</v>
      </c>
      <c r="U246" s="55">
        <f t="shared" si="51"/>
        <v>0</v>
      </c>
    </row>
    <row r="247" spans="1:21">
      <c r="A247" s="42">
        <f t="shared" si="44"/>
        <v>3</v>
      </c>
      <c r="B247" s="43"/>
      <c r="C247" s="52">
        <f t="shared" si="52"/>
        <v>0</v>
      </c>
      <c r="D247" s="83">
        <v>0</v>
      </c>
      <c r="E247" s="53">
        <f t="shared" si="45"/>
        <v>0</v>
      </c>
      <c r="F247" s="79"/>
      <c r="G247" s="80"/>
      <c r="H247" s="81">
        <v>0</v>
      </c>
      <c r="I247" s="82">
        <v>0</v>
      </c>
      <c r="J247" s="83">
        <v>0</v>
      </c>
      <c r="K247" s="55">
        <f t="shared" si="46"/>
        <v>0</v>
      </c>
      <c r="L247" s="81">
        <v>0</v>
      </c>
      <c r="M247" s="82">
        <v>0</v>
      </c>
      <c r="N247" s="83">
        <v>0</v>
      </c>
      <c r="O247" s="83"/>
      <c r="P247" s="83">
        <v>0</v>
      </c>
      <c r="Q247" s="55">
        <f t="shared" si="47"/>
        <v>0</v>
      </c>
      <c r="R247" s="54">
        <f t="shared" si="53"/>
        <v>0</v>
      </c>
      <c r="S247" s="54">
        <f t="shared" si="54"/>
        <v>0</v>
      </c>
      <c r="T247" s="53">
        <f t="shared" si="50"/>
        <v>0</v>
      </c>
      <c r="U247" s="55">
        <f t="shared" si="51"/>
        <v>0</v>
      </c>
    </row>
    <row r="248" spans="1:21">
      <c r="A248" s="42">
        <f t="shared" si="44"/>
        <v>3</v>
      </c>
      <c r="B248" s="43"/>
      <c r="C248" s="52">
        <f t="shared" si="52"/>
        <v>0</v>
      </c>
      <c r="D248" s="83">
        <v>0</v>
      </c>
      <c r="E248" s="53">
        <f t="shared" si="45"/>
        <v>0</v>
      </c>
      <c r="F248" s="79"/>
      <c r="G248" s="80"/>
      <c r="H248" s="81">
        <v>0</v>
      </c>
      <c r="I248" s="82">
        <v>0</v>
      </c>
      <c r="J248" s="83">
        <v>0</v>
      </c>
      <c r="K248" s="55">
        <f t="shared" si="46"/>
        <v>0</v>
      </c>
      <c r="L248" s="81">
        <v>0</v>
      </c>
      <c r="M248" s="82">
        <v>0</v>
      </c>
      <c r="N248" s="83">
        <v>0</v>
      </c>
      <c r="O248" s="83"/>
      <c r="P248" s="83">
        <v>0</v>
      </c>
      <c r="Q248" s="55">
        <f t="shared" si="47"/>
        <v>0</v>
      </c>
      <c r="R248" s="54">
        <f t="shared" si="53"/>
        <v>0</v>
      </c>
      <c r="S248" s="54">
        <f t="shared" si="54"/>
        <v>0</v>
      </c>
      <c r="T248" s="53">
        <f t="shared" si="50"/>
        <v>0</v>
      </c>
      <c r="U248" s="55">
        <f t="shared" si="51"/>
        <v>0</v>
      </c>
    </row>
    <row r="249" spans="1:21">
      <c r="A249" s="42">
        <f t="shared" si="44"/>
        <v>3</v>
      </c>
      <c r="B249" s="43"/>
      <c r="C249" s="52">
        <f t="shared" si="52"/>
        <v>0</v>
      </c>
      <c r="D249" s="83">
        <v>0</v>
      </c>
      <c r="E249" s="53">
        <f t="shared" si="45"/>
        <v>0</v>
      </c>
      <c r="F249" s="79"/>
      <c r="G249" s="80"/>
      <c r="H249" s="81">
        <v>0</v>
      </c>
      <c r="I249" s="82">
        <v>0</v>
      </c>
      <c r="J249" s="83">
        <v>0</v>
      </c>
      <c r="K249" s="55">
        <f t="shared" si="46"/>
        <v>0</v>
      </c>
      <c r="L249" s="81">
        <v>0</v>
      </c>
      <c r="M249" s="82">
        <v>0</v>
      </c>
      <c r="N249" s="83">
        <v>0</v>
      </c>
      <c r="O249" s="83"/>
      <c r="P249" s="83">
        <v>0</v>
      </c>
      <c r="Q249" s="55">
        <f t="shared" si="47"/>
        <v>0</v>
      </c>
      <c r="R249" s="54">
        <f t="shared" si="53"/>
        <v>0</v>
      </c>
      <c r="S249" s="54">
        <f t="shared" si="54"/>
        <v>0</v>
      </c>
      <c r="T249" s="53">
        <f t="shared" si="50"/>
        <v>0</v>
      </c>
      <c r="U249" s="55">
        <f t="shared" si="51"/>
        <v>0</v>
      </c>
    </row>
    <row r="250" spans="1:21">
      <c r="A250" s="42">
        <f t="shared" si="44"/>
        <v>3</v>
      </c>
      <c r="B250" s="43"/>
      <c r="C250" s="52">
        <f t="shared" si="52"/>
        <v>0</v>
      </c>
      <c r="D250" s="83">
        <v>0</v>
      </c>
      <c r="E250" s="53">
        <f t="shared" si="45"/>
        <v>0</v>
      </c>
      <c r="F250" s="79"/>
      <c r="G250" s="80"/>
      <c r="H250" s="81">
        <v>0</v>
      </c>
      <c r="I250" s="82">
        <v>0</v>
      </c>
      <c r="J250" s="83">
        <v>0</v>
      </c>
      <c r="K250" s="55">
        <f t="shared" si="46"/>
        <v>0</v>
      </c>
      <c r="L250" s="81">
        <v>0</v>
      </c>
      <c r="M250" s="82">
        <v>0</v>
      </c>
      <c r="N250" s="83">
        <v>0</v>
      </c>
      <c r="O250" s="83"/>
      <c r="P250" s="83">
        <v>0</v>
      </c>
      <c r="Q250" s="55">
        <f t="shared" si="47"/>
        <v>0</v>
      </c>
      <c r="R250" s="54">
        <f t="shared" si="53"/>
        <v>0</v>
      </c>
      <c r="S250" s="54">
        <f t="shared" si="54"/>
        <v>0</v>
      </c>
      <c r="T250" s="53">
        <f t="shared" si="50"/>
        <v>0</v>
      </c>
      <c r="U250" s="55">
        <f t="shared" si="51"/>
        <v>0</v>
      </c>
    </row>
    <row r="251" spans="1:21">
      <c r="A251" s="42">
        <f t="shared" si="44"/>
        <v>3</v>
      </c>
      <c r="B251" s="43"/>
      <c r="C251" s="52">
        <f t="shared" si="52"/>
        <v>0</v>
      </c>
      <c r="D251" s="83">
        <v>0</v>
      </c>
      <c r="E251" s="53">
        <f t="shared" si="45"/>
        <v>0</v>
      </c>
      <c r="F251" s="79"/>
      <c r="G251" s="80"/>
      <c r="H251" s="81">
        <v>0</v>
      </c>
      <c r="I251" s="82">
        <v>0</v>
      </c>
      <c r="J251" s="83">
        <v>0</v>
      </c>
      <c r="K251" s="55">
        <f t="shared" si="46"/>
        <v>0</v>
      </c>
      <c r="L251" s="81">
        <v>0</v>
      </c>
      <c r="M251" s="82">
        <v>0</v>
      </c>
      <c r="N251" s="83">
        <v>0</v>
      </c>
      <c r="O251" s="83"/>
      <c r="P251" s="83">
        <v>0</v>
      </c>
      <c r="Q251" s="55">
        <f t="shared" si="47"/>
        <v>0</v>
      </c>
      <c r="R251" s="54">
        <f t="shared" si="53"/>
        <v>0</v>
      </c>
      <c r="S251" s="54">
        <f t="shared" si="54"/>
        <v>0</v>
      </c>
      <c r="T251" s="53">
        <f t="shared" si="50"/>
        <v>0</v>
      </c>
      <c r="U251" s="55">
        <f t="shared" si="51"/>
        <v>0</v>
      </c>
    </row>
    <row r="252" spans="1:21">
      <c r="A252" s="42">
        <f t="shared" si="44"/>
        <v>3</v>
      </c>
      <c r="B252" s="43"/>
      <c r="C252" s="52">
        <f t="shared" si="52"/>
        <v>0</v>
      </c>
      <c r="D252" s="83">
        <v>0</v>
      </c>
      <c r="E252" s="53">
        <f t="shared" si="45"/>
        <v>0</v>
      </c>
      <c r="F252" s="79"/>
      <c r="G252" s="80"/>
      <c r="H252" s="81">
        <v>0</v>
      </c>
      <c r="I252" s="82">
        <v>0</v>
      </c>
      <c r="J252" s="83">
        <v>0</v>
      </c>
      <c r="K252" s="55">
        <f t="shared" si="46"/>
        <v>0</v>
      </c>
      <c r="L252" s="81">
        <v>0</v>
      </c>
      <c r="M252" s="82">
        <v>0</v>
      </c>
      <c r="N252" s="83">
        <v>0</v>
      </c>
      <c r="O252" s="83"/>
      <c r="P252" s="83">
        <v>0</v>
      </c>
      <c r="Q252" s="55">
        <f t="shared" si="47"/>
        <v>0</v>
      </c>
      <c r="R252" s="54">
        <f t="shared" si="53"/>
        <v>0</v>
      </c>
      <c r="S252" s="54">
        <f t="shared" si="54"/>
        <v>0</v>
      </c>
      <c r="T252" s="53">
        <f t="shared" si="50"/>
        <v>0</v>
      </c>
      <c r="U252" s="55">
        <f t="shared" si="51"/>
        <v>0</v>
      </c>
    </row>
    <row r="253" spans="1:21">
      <c r="A253" s="42">
        <f t="shared" si="44"/>
        <v>3</v>
      </c>
      <c r="B253" s="43"/>
      <c r="C253" s="52">
        <f t="shared" si="52"/>
        <v>0</v>
      </c>
      <c r="D253" s="83">
        <v>0</v>
      </c>
      <c r="E253" s="53">
        <f t="shared" si="45"/>
        <v>0</v>
      </c>
      <c r="F253" s="79"/>
      <c r="G253" s="80"/>
      <c r="H253" s="81">
        <v>0</v>
      </c>
      <c r="I253" s="82">
        <v>0</v>
      </c>
      <c r="J253" s="83">
        <v>0</v>
      </c>
      <c r="K253" s="55">
        <f t="shared" si="46"/>
        <v>0</v>
      </c>
      <c r="L253" s="81">
        <v>0</v>
      </c>
      <c r="M253" s="82">
        <v>0</v>
      </c>
      <c r="N253" s="83">
        <v>0</v>
      </c>
      <c r="O253" s="83"/>
      <c r="P253" s="83">
        <v>0</v>
      </c>
      <c r="Q253" s="55">
        <f t="shared" si="47"/>
        <v>0</v>
      </c>
      <c r="R253" s="54">
        <f t="shared" si="53"/>
        <v>0</v>
      </c>
      <c r="S253" s="54">
        <f t="shared" si="54"/>
        <v>0</v>
      </c>
      <c r="T253" s="53">
        <f t="shared" si="50"/>
        <v>0</v>
      </c>
      <c r="U253" s="55">
        <f t="shared" si="51"/>
        <v>0</v>
      </c>
    </row>
    <row r="254" spans="1:21">
      <c r="A254" s="42">
        <f t="shared" si="44"/>
        <v>3</v>
      </c>
      <c r="B254" s="43"/>
      <c r="C254" s="52">
        <f t="shared" si="52"/>
        <v>0</v>
      </c>
      <c r="D254" s="83">
        <v>0</v>
      </c>
      <c r="E254" s="53">
        <f t="shared" si="45"/>
        <v>0</v>
      </c>
      <c r="F254" s="79"/>
      <c r="G254" s="80"/>
      <c r="H254" s="81">
        <v>0</v>
      </c>
      <c r="I254" s="82">
        <v>0</v>
      </c>
      <c r="J254" s="83">
        <v>0</v>
      </c>
      <c r="K254" s="55">
        <f t="shared" si="46"/>
        <v>0</v>
      </c>
      <c r="L254" s="81">
        <v>0</v>
      </c>
      <c r="M254" s="82">
        <v>0</v>
      </c>
      <c r="N254" s="83">
        <v>0</v>
      </c>
      <c r="O254" s="83"/>
      <c r="P254" s="83">
        <v>0</v>
      </c>
      <c r="Q254" s="55">
        <f t="shared" si="47"/>
        <v>0</v>
      </c>
      <c r="R254" s="54">
        <f t="shared" si="53"/>
        <v>0</v>
      </c>
      <c r="S254" s="54">
        <f t="shared" si="54"/>
        <v>0</v>
      </c>
      <c r="T254" s="53">
        <f t="shared" si="50"/>
        <v>0</v>
      </c>
      <c r="U254" s="55">
        <f t="shared" si="51"/>
        <v>0</v>
      </c>
    </row>
    <row r="255" spans="1:21">
      <c r="A255" s="42">
        <f t="shared" si="44"/>
        <v>3</v>
      </c>
      <c r="B255" s="43"/>
      <c r="C255" s="52">
        <f t="shared" si="52"/>
        <v>0</v>
      </c>
      <c r="D255" s="83">
        <v>0</v>
      </c>
      <c r="E255" s="56">
        <f t="shared" si="45"/>
        <v>0</v>
      </c>
      <c r="F255" s="84"/>
      <c r="G255" s="85"/>
      <c r="H255" s="86">
        <v>0</v>
      </c>
      <c r="I255" s="87">
        <v>0</v>
      </c>
      <c r="J255" s="88">
        <v>0</v>
      </c>
      <c r="K255" s="58">
        <f t="shared" si="46"/>
        <v>0</v>
      </c>
      <c r="L255" s="86">
        <v>0</v>
      </c>
      <c r="M255" s="87">
        <v>0</v>
      </c>
      <c r="N255" s="88">
        <v>0</v>
      </c>
      <c r="O255" s="88"/>
      <c r="P255" s="88">
        <v>0</v>
      </c>
      <c r="Q255" s="58">
        <f t="shared" si="47"/>
        <v>0</v>
      </c>
      <c r="R255" s="57">
        <f t="shared" si="53"/>
        <v>0</v>
      </c>
      <c r="S255" s="57">
        <f t="shared" si="54"/>
        <v>0</v>
      </c>
      <c r="T255" s="56">
        <f t="shared" si="50"/>
        <v>0</v>
      </c>
      <c r="U255" s="58">
        <f t="shared" si="51"/>
        <v>0</v>
      </c>
    </row>
    <row r="256" spans="1:21">
      <c r="A256" s="42">
        <f t="shared" si="44"/>
        <v>3</v>
      </c>
      <c r="B256" s="43"/>
      <c r="C256" s="52">
        <f t="shared" si="52"/>
        <v>0</v>
      </c>
      <c r="D256" s="83">
        <v>0</v>
      </c>
      <c r="E256" s="53">
        <f t="shared" si="45"/>
        <v>0</v>
      </c>
      <c r="F256" s="79"/>
      <c r="G256" s="80"/>
      <c r="H256" s="81">
        <v>0</v>
      </c>
      <c r="I256" s="82">
        <v>0</v>
      </c>
      <c r="J256" s="83">
        <v>0</v>
      </c>
      <c r="K256" s="55">
        <f t="shared" si="46"/>
        <v>0</v>
      </c>
      <c r="L256" s="81">
        <v>0</v>
      </c>
      <c r="M256" s="82">
        <v>0</v>
      </c>
      <c r="N256" s="83">
        <v>0</v>
      </c>
      <c r="O256" s="83"/>
      <c r="P256" s="83">
        <v>0</v>
      </c>
      <c r="Q256" s="55">
        <f t="shared" si="47"/>
        <v>0</v>
      </c>
      <c r="R256" s="54">
        <f t="shared" si="53"/>
        <v>0</v>
      </c>
      <c r="S256" s="54">
        <f t="shared" si="54"/>
        <v>0</v>
      </c>
      <c r="T256" s="53">
        <f t="shared" si="50"/>
        <v>0</v>
      </c>
      <c r="U256" s="55">
        <f t="shared" si="51"/>
        <v>0</v>
      </c>
    </row>
    <row r="257" spans="1:21">
      <c r="A257" s="42">
        <f t="shared" si="44"/>
        <v>3</v>
      </c>
      <c r="B257" s="43"/>
      <c r="C257" s="52">
        <f t="shared" si="52"/>
        <v>0</v>
      </c>
      <c r="D257" s="83">
        <v>0</v>
      </c>
      <c r="E257" s="53">
        <f t="shared" si="45"/>
        <v>0</v>
      </c>
      <c r="F257" s="79"/>
      <c r="G257" s="80"/>
      <c r="H257" s="81">
        <v>0</v>
      </c>
      <c r="I257" s="82">
        <v>0</v>
      </c>
      <c r="J257" s="83">
        <v>0</v>
      </c>
      <c r="K257" s="55">
        <f t="shared" si="46"/>
        <v>0</v>
      </c>
      <c r="L257" s="81">
        <v>0</v>
      </c>
      <c r="M257" s="82">
        <v>0</v>
      </c>
      <c r="N257" s="83">
        <v>0</v>
      </c>
      <c r="O257" s="83"/>
      <c r="P257" s="83">
        <v>0</v>
      </c>
      <c r="Q257" s="55">
        <f t="shared" si="47"/>
        <v>0</v>
      </c>
      <c r="R257" s="54">
        <f t="shared" si="53"/>
        <v>0</v>
      </c>
      <c r="S257" s="54">
        <f t="shared" si="54"/>
        <v>0</v>
      </c>
      <c r="T257" s="53">
        <f t="shared" si="50"/>
        <v>0</v>
      </c>
      <c r="U257" s="55">
        <f t="shared" si="51"/>
        <v>0</v>
      </c>
    </row>
    <row r="258" spans="1:21">
      <c r="A258" s="42">
        <f t="shared" si="44"/>
        <v>3</v>
      </c>
      <c r="B258" s="43"/>
      <c r="C258" s="52">
        <f t="shared" si="52"/>
        <v>0</v>
      </c>
      <c r="D258" s="83">
        <v>0</v>
      </c>
      <c r="E258" s="53">
        <f t="shared" si="45"/>
        <v>0</v>
      </c>
      <c r="F258" s="79"/>
      <c r="G258" s="80"/>
      <c r="H258" s="81">
        <v>0</v>
      </c>
      <c r="I258" s="82">
        <v>0</v>
      </c>
      <c r="J258" s="83">
        <v>0</v>
      </c>
      <c r="K258" s="55">
        <f t="shared" si="46"/>
        <v>0</v>
      </c>
      <c r="L258" s="81">
        <v>0</v>
      </c>
      <c r="M258" s="82">
        <v>0</v>
      </c>
      <c r="N258" s="83">
        <v>0</v>
      </c>
      <c r="O258" s="83"/>
      <c r="P258" s="83">
        <v>0</v>
      </c>
      <c r="Q258" s="55">
        <f t="shared" si="47"/>
        <v>0</v>
      </c>
      <c r="R258" s="54">
        <f t="shared" si="53"/>
        <v>0</v>
      </c>
      <c r="S258" s="54">
        <f t="shared" si="54"/>
        <v>0</v>
      </c>
      <c r="T258" s="53">
        <f t="shared" si="50"/>
        <v>0</v>
      </c>
      <c r="U258" s="55">
        <f t="shared" si="51"/>
        <v>0</v>
      </c>
    </row>
    <row r="259" spans="1:21">
      <c r="A259" s="42">
        <f t="shared" si="44"/>
        <v>3</v>
      </c>
      <c r="B259" s="43"/>
      <c r="C259" s="52">
        <f t="shared" si="52"/>
        <v>0</v>
      </c>
      <c r="D259" s="83">
        <v>0</v>
      </c>
      <c r="E259" s="53">
        <f t="shared" si="45"/>
        <v>0</v>
      </c>
      <c r="F259" s="79"/>
      <c r="G259" s="80"/>
      <c r="H259" s="81">
        <v>0</v>
      </c>
      <c r="I259" s="82">
        <v>0</v>
      </c>
      <c r="J259" s="83">
        <v>0</v>
      </c>
      <c r="K259" s="55">
        <f t="shared" si="46"/>
        <v>0</v>
      </c>
      <c r="L259" s="81">
        <v>0</v>
      </c>
      <c r="M259" s="82">
        <v>0</v>
      </c>
      <c r="N259" s="83">
        <v>0</v>
      </c>
      <c r="O259" s="83"/>
      <c r="P259" s="83">
        <v>0</v>
      </c>
      <c r="Q259" s="55">
        <f t="shared" si="47"/>
        <v>0</v>
      </c>
      <c r="R259" s="54">
        <f t="shared" si="53"/>
        <v>0</v>
      </c>
      <c r="S259" s="54">
        <f t="shared" si="54"/>
        <v>0</v>
      </c>
      <c r="T259" s="53">
        <f t="shared" si="50"/>
        <v>0</v>
      </c>
      <c r="U259" s="55">
        <f t="shared" si="51"/>
        <v>0</v>
      </c>
    </row>
    <row r="260" spans="1:21">
      <c r="A260" s="42">
        <f t="shared" si="44"/>
        <v>3</v>
      </c>
      <c r="B260" s="43"/>
      <c r="C260" s="52">
        <f t="shared" si="52"/>
        <v>0</v>
      </c>
      <c r="D260" s="83">
        <v>0</v>
      </c>
      <c r="E260" s="53">
        <f t="shared" si="45"/>
        <v>0</v>
      </c>
      <c r="F260" s="79"/>
      <c r="G260" s="80"/>
      <c r="H260" s="81">
        <v>0</v>
      </c>
      <c r="I260" s="82">
        <v>0</v>
      </c>
      <c r="J260" s="83">
        <v>0</v>
      </c>
      <c r="K260" s="55">
        <f t="shared" si="46"/>
        <v>0</v>
      </c>
      <c r="L260" s="81">
        <v>0</v>
      </c>
      <c r="M260" s="82">
        <v>0</v>
      </c>
      <c r="N260" s="83">
        <v>0</v>
      </c>
      <c r="O260" s="83"/>
      <c r="P260" s="83">
        <v>0</v>
      </c>
      <c r="Q260" s="55">
        <f t="shared" si="47"/>
        <v>0</v>
      </c>
      <c r="R260" s="54">
        <f t="shared" si="53"/>
        <v>0</v>
      </c>
      <c r="S260" s="54">
        <f t="shared" si="54"/>
        <v>0</v>
      </c>
      <c r="T260" s="53">
        <f t="shared" si="50"/>
        <v>0</v>
      </c>
      <c r="U260" s="55">
        <f t="shared" si="51"/>
        <v>0</v>
      </c>
    </row>
    <row r="261" spans="1:21">
      <c r="A261" s="42">
        <f t="shared" si="44"/>
        <v>3</v>
      </c>
      <c r="B261" s="43"/>
      <c r="C261" s="52">
        <f t="shared" si="52"/>
        <v>0</v>
      </c>
      <c r="D261" s="83">
        <v>0</v>
      </c>
      <c r="E261" s="53">
        <f t="shared" si="45"/>
        <v>0</v>
      </c>
      <c r="F261" s="79"/>
      <c r="G261" s="80"/>
      <c r="H261" s="81">
        <v>0</v>
      </c>
      <c r="I261" s="82">
        <v>0</v>
      </c>
      <c r="J261" s="83">
        <v>0</v>
      </c>
      <c r="K261" s="55">
        <f t="shared" si="46"/>
        <v>0</v>
      </c>
      <c r="L261" s="81">
        <v>0</v>
      </c>
      <c r="M261" s="82">
        <v>0</v>
      </c>
      <c r="N261" s="83">
        <v>0</v>
      </c>
      <c r="O261" s="83"/>
      <c r="P261" s="83">
        <v>0</v>
      </c>
      <c r="Q261" s="55">
        <f t="shared" si="47"/>
        <v>0</v>
      </c>
      <c r="R261" s="54">
        <f t="shared" si="53"/>
        <v>0</v>
      </c>
      <c r="S261" s="54">
        <f t="shared" si="54"/>
        <v>0</v>
      </c>
      <c r="T261" s="53">
        <f t="shared" si="50"/>
        <v>0</v>
      </c>
      <c r="U261" s="55">
        <f t="shared" si="51"/>
        <v>0</v>
      </c>
    </row>
    <row r="262" spans="1:21">
      <c r="A262" s="42">
        <f t="shared" si="44"/>
        <v>3</v>
      </c>
      <c r="B262" s="43"/>
      <c r="C262" s="52">
        <f t="shared" si="52"/>
        <v>0</v>
      </c>
      <c r="D262" s="83">
        <v>0</v>
      </c>
      <c r="E262" s="53">
        <f t="shared" si="45"/>
        <v>0</v>
      </c>
      <c r="F262" s="79"/>
      <c r="G262" s="80"/>
      <c r="H262" s="81">
        <v>0</v>
      </c>
      <c r="I262" s="82">
        <v>0</v>
      </c>
      <c r="J262" s="83">
        <v>0</v>
      </c>
      <c r="K262" s="55">
        <f t="shared" si="46"/>
        <v>0</v>
      </c>
      <c r="L262" s="81">
        <v>0</v>
      </c>
      <c r="M262" s="82">
        <v>0</v>
      </c>
      <c r="N262" s="83">
        <v>0</v>
      </c>
      <c r="O262" s="83"/>
      <c r="P262" s="83">
        <v>0</v>
      </c>
      <c r="Q262" s="55">
        <f t="shared" si="47"/>
        <v>0</v>
      </c>
      <c r="R262" s="54">
        <f t="shared" si="53"/>
        <v>0</v>
      </c>
      <c r="S262" s="54">
        <f t="shared" si="54"/>
        <v>0</v>
      </c>
      <c r="T262" s="53">
        <f t="shared" si="50"/>
        <v>0</v>
      </c>
      <c r="U262" s="55">
        <f t="shared" si="51"/>
        <v>0</v>
      </c>
    </row>
    <row r="263" spans="1:21">
      <c r="A263" s="42">
        <f t="shared" si="44"/>
        <v>3</v>
      </c>
      <c r="B263" s="43"/>
      <c r="C263" s="52">
        <f t="shared" si="52"/>
        <v>0</v>
      </c>
      <c r="D263" s="83">
        <v>0</v>
      </c>
      <c r="E263" s="53">
        <f t="shared" si="45"/>
        <v>0</v>
      </c>
      <c r="F263" s="79"/>
      <c r="G263" s="80"/>
      <c r="H263" s="81">
        <v>0</v>
      </c>
      <c r="I263" s="82">
        <v>0</v>
      </c>
      <c r="J263" s="83">
        <v>0</v>
      </c>
      <c r="K263" s="55">
        <f t="shared" si="46"/>
        <v>0</v>
      </c>
      <c r="L263" s="81">
        <v>0</v>
      </c>
      <c r="M263" s="82">
        <v>0</v>
      </c>
      <c r="N263" s="83">
        <v>0</v>
      </c>
      <c r="O263" s="83"/>
      <c r="P263" s="83">
        <v>0</v>
      </c>
      <c r="Q263" s="55">
        <f t="shared" si="47"/>
        <v>0</v>
      </c>
      <c r="R263" s="54">
        <f t="shared" si="53"/>
        <v>0</v>
      </c>
      <c r="S263" s="54">
        <f t="shared" si="54"/>
        <v>0</v>
      </c>
      <c r="T263" s="53">
        <f t="shared" si="50"/>
        <v>0</v>
      </c>
      <c r="U263" s="55">
        <f t="shared" si="51"/>
        <v>0</v>
      </c>
    </row>
    <row r="264" spans="1:21">
      <c r="A264" s="42">
        <f t="shared" si="44"/>
        <v>3</v>
      </c>
      <c r="B264" s="43"/>
      <c r="C264" s="52">
        <f t="shared" si="52"/>
        <v>0</v>
      </c>
      <c r="D264" s="83">
        <v>0</v>
      </c>
      <c r="E264" s="53">
        <f t="shared" si="45"/>
        <v>0</v>
      </c>
      <c r="F264" s="79"/>
      <c r="G264" s="80"/>
      <c r="H264" s="81">
        <v>0</v>
      </c>
      <c r="I264" s="82">
        <v>0</v>
      </c>
      <c r="J264" s="83">
        <v>0</v>
      </c>
      <c r="K264" s="55">
        <f t="shared" si="46"/>
        <v>0</v>
      </c>
      <c r="L264" s="81">
        <v>0</v>
      </c>
      <c r="M264" s="82">
        <v>0</v>
      </c>
      <c r="N264" s="83">
        <v>0</v>
      </c>
      <c r="O264" s="83"/>
      <c r="P264" s="83">
        <v>0</v>
      </c>
      <c r="Q264" s="55">
        <f t="shared" si="47"/>
        <v>0</v>
      </c>
      <c r="R264" s="54">
        <f t="shared" si="53"/>
        <v>0</v>
      </c>
      <c r="S264" s="54">
        <f t="shared" si="54"/>
        <v>0</v>
      </c>
      <c r="T264" s="53">
        <f t="shared" si="50"/>
        <v>0</v>
      </c>
      <c r="U264" s="55">
        <f t="shared" si="51"/>
        <v>0</v>
      </c>
    </row>
    <row r="265" spans="1:21">
      <c r="A265" s="42">
        <f t="shared" si="44"/>
        <v>3</v>
      </c>
      <c r="B265" s="43"/>
      <c r="C265" s="52">
        <f t="shared" si="52"/>
        <v>0</v>
      </c>
      <c r="D265" s="83">
        <v>0</v>
      </c>
      <c r="E265" s="53">
        <f t="shared" si="45"/>
        <v>0</v>
      </c>
      <c r="F265" s="79"/>
      <c r="G265" s="80"/>
      <c r="H265" s="81">
        <v>0</v>
      </c>
      <c r="I265" s="82">
        <v>0</v>
      </c>
      <c r="J265" s="83">
        <v>0</v>
      </c>
      <c r="K265" s="55">
        <f t="shared" si="46"/>
        <v>0</v>
      </c>
      <c r="L265" s="81">
        <v>0</v>
      </c>
      <c r="M265" s="82">
        <v>0</v>
      </c>
      <c r="N265" s="83">
        <v>0</v>
      </c>
      <c r="O265" s="83"/>
      <c r="P265" s="83">
        <v>0</v>
      </c>
      <c r="Q265" s="55">
        <f t="shared" si="47"/>
        <v>0</v>
      </c>
      <c r="R265" s="54">
        <f t="shared" si="53"/>
        <v>0</v>
      </c>
      <c r="S265" s="54">
        <f t="shared" si="54"/>
        <v>0</v>
      </c>
      <c r="T265" s="53">
        <f t="shared" si="50"/>
        <v>0</v>
      </c>
      <c r="U265" s="55">
        <f t="shared" si="51"/>
        <v>0</v>
      </c>
    </row>
    <row r="266" spans="1:21">
      <c r="A266" s="42">
        <f t="shared" si="44"/>
        <v>3</v>
      </c>
      <c r="B266" s="43"/>
      <c r="C266" s="52">
        <f t="shared" si="52"/>
        <v>0</v>
      </c>
      <c r="D266" s="83">
        <v>0</v>
      </c>
      <c r="E266" s="53">
        <f t="shared" si="45"/>
        <v>0</v>
      </c>
      <c r="F266" s="79"/>
      <c r="G266" s="80"/>
      <c r="H266" s="81">
        <v>0</v>
      </c>
      <c r="I266" s="82">
        <v>0</v>
      </c>
      <c r="J266" s="83">
        <v>0</v>
      </c>
      <c r="K266" s="55">
        <f t="shared" si="46"/>
        <v>0</v>
      </c>
      <c r="L266" s="81">
        <v>0</v>
      </c>
      <c r="M266" s="82">
        <v>0</v>
      </c>
      <c r="N266" s="83">
        <v>0</v>
      </c>
      <c r="O266" s="83"/>
      <c r="P266" s="83">
        <v>0</v>
      </c>
      <c r="Q266" s="55">
        <f t="shared" si="47"/>
        <v>0</v>
      </c>
      <c r="R266" s="54">
        <f t="shared" si="53"/>
        <v>0</v>
      </c>
      <c r="S266" s="54">
        <f t="shared" si="54"/>
        <v>0</v>
      </c>
      <c r="T266" s="53">
        <f t="shared" si="50"/>
        <v>0</v>
      </c>
      <c r="U266" s="55">
        <f t="shared" si="51"/>
        <v>0</v>
      </c>
    </row>
    <row r="267" spans="1:21">
      <c r="A267" s="42">
        <f t="shared" si="44"/>
        <v>3</v>
      </c>
      <c r="B267" s="43"/>
      <c r="C267" s="52">
        <f t="shared" si="52"/>
        <v>0</v>
      </c>
      <c r="D267" s="83">
        <v>0</v>
      </c>
      <c r="E267" s="53">
        <f t="shared" si="45"/>
        <v>0</v>
      </c>
      <c r="F267" s="79"/>
      <c r="G267" s="80"/>
      <c r="H267" s="81">
        <v>0</v>
      </c>
      <c r="I267" s="82">
        <v>0</v>
      </c>
      <c r="J267" s="83">
        <v>0</v>
      </c>
      <c r="K267" s="55">
        <f t="shared" si="46"/>
        <v>0</v>
      </c>
      <c r="L267" s="81">
        <v>0</v>
      </c>
      <c r="M267" s="82">
        <v>0</v>
      </c>
      <c r="N267" s="83">
        <v>0</v>
      </c>
      <c r="O267" s="83"/>
      <c r="P267" s="83">
        <v>0</v>
      </c>
      <c r="Q267" s="55">
        <f t="shared" si="47"/>
        <v>0</v>
      </c>
      <c r="R267" s="54">
        <f t="shared" si="53"/>
        <v>0</v>
      </c>
      <c r="S267" s="54">
        <f t="shared" si="54"/>
        <v>0</v>
      </c>
      <c r="T267" s="53">
        <f t="shared" si="50"/>
        <v>0</v>
      </c>
      <c r="U267" s="55">
        <f t="shared" si="51"/>
        <v>0</v>
      </c>
    </row>
    <row r="268" spans="1:21">
      <c r="A268" s="42">
        <f t="shared" si="44"/>
        <v>3</v>
      </c>
      <c r="B268" s="43"/>
      <c r="C268" s="52">
        <f t="shared" si="52"/>
        <v>0</v>
      </c>
      <c r="D268" s="83">
        <v>0</v>
      </c>
      <c r="E268" s="53">
        <f t="shared" si="45"/>
        <v>0</v>
      </c>
      <c r="F268" s="79"/>
      <c r="G268" s="80"/>
      <c r="H268" s="81">
        <v>0</v>
      </c>
      <c r="I268" s="82">
        <v>0</v>
      </c>
      <c r="J268" s="83">
        <v>0</v>
      </c>
      <c r="K268" s="55">
        <f t="shared" si="46"/>
        <v>0</v>
      </c>
      <c r="L268" s="81">
        <v>0</v>
      </c>
      <c r="M268" s="82">
        <v>0</v>
      </c>
      <c r="N268" s="83">
        <v>0</v>
      </c>
      <c r="O268" s="83"/>
      <c r="P268" s="83">
        <v>0</v>
      </c>
      <c r="Q268" s="55">
        <f t="shared" si="47"/>
        <v>0</v>
      </c>
      <c r="R268" s="54">
        <f t="shared" si="53"/>
        <v>0</v>
      </c>
      <c r="S268" s="54">
        <f t="shared" si="54"/>
        <v>0</v>
      </c>
      <c r="T268" s="53">
        <f t="shared" si="50"/>
        <v>0</v>
      </c>
      <c r="U268" s="55">
        <f t="shared" si="51"/>
        <v>0</v>
      </c>
    </row>
    <row r="269" spans="1:21">
      <c r="A269" s="42">
        <f t="shared" si="44"/>
        <v>3</v>
      </c>
      <c r="B269" s="43"/>
      <c r="C269" s="52">
        <f t="shared" si="52"/>
        <v>0</v>
      </c>
      <c r="D269" s="83">
        <v>0</v>
      </c>
      <c r="E269" s="53">
        <f t="shared" si="45"/>
        <v>0</v>
      </c>
      <c r="F269" s="79"/>
      <c r="G269" s="80"/>
      <c r="H269" s="81">
        <v>0</v>
      </c>
      <c r="I269" s="82">
        <v>0</v>
      </c>
      <c r="J269" s="83">
        <v>0</v>
      </c>
      <c r="K269" s="55">
        <f t="shared" si="46"/>
        <v>0</v>
      </c>
      <c r="L269" s="81">
        <v>0</v>
      </c>
      <c r="M269" s="82">
        <v>0</v>
      </c>
      <c r="N269" s="83">
        <v>0</v>
      </c>
      <c r="O269" s="83"/>
      <c r="P269" s="83">
        <v>0</v>
      </c>
      <c r="Q269" s="55">
        <f t="shared" si="47"/>
        <v>0</v>
      </c>
      <c r="R269" s="54">
        <f t="shared" si="53"/>
        <v>0</v>
      </c>
      <c r="S269" s="54">
        <f t="shared" si="54"/>
        <v>0</v>
      </c>
      <c r="T269" s="53">
        <f t="shared" si="50"/>
        <v>0</v>
      </c>
      <c r="U269" s="55">
        <f t="shared" si="51"/>
        <v>0</v>
      </c>
    </row>
    <row r="270" spans="1:21">
      <c r="A270" s="42">
        <f t="shared" si="44"/>
        <v>3</v>
      </c>
      <c r="B270" s="43"/>
      <c r="C270" s="52">
        <f t="shared" si="52"/>
        <v>0</v>
      </c>
      <c r="D270" s="83">
        <v>0</v>
      </c>
      <c r="E270" s="53">
        <f t="shared" si="45"/>
        <v>0</v>
      </c>
      <c r="F270" s="79"/>
      <c r="G270" s="80"/>
      <c r="H270" s="81">
        <v>0</v>
      </c>
      <c r="I270" s="82">
        <v>0</v>
      </c>
      <c r="J270" s="83">
        <v>0</v>
      </c>
      <c r="K270" s="55">
        <f t="shared" si="46"/>
        <v>0</v>
      </c>
      <c r="L270" s="81">
        <v>0</v>
      </c>
      <c r="M270" s="82">
        <v>0</v>
      </c>
      <c r="N270" s="83">
        <v>0</v>
      </c>
      <c r="O270" s="83"/>
      <c r="P270" s="83">
        <v>0</v>
      </c>
      <c r="Q270" s="55">
        <f t="shared" si="47"/>
        <v>0</v>
      </c>
      <c r="R270" s="54">
        <f t="shared" si="53"/>
        <v>0</v>
      </c>
      <c r="S270" s="54">
        <f t="shared" si="54"/>
        <v>0</v>
      </c>
      <c r="T270" s="53">
        <f t="shared" si="50"/>
        <v>0</v>
      </c>
      <c r="U270" s="55">
        <f t="shared" si="51"/>
        <v>0</v>
      </c>
    </row>
    <row r="271" spans="1:21">
      <c r="A271" s="42">
        <f t="shared" si="44"/>
        <v>3</v>
      </c>
      <c r="B271" s="43"/>
      <c r="C271" s="52">
        <f t="shared" si="52"/>
        <v>0</v>
      </c>
      <c r="D271" s="83">
        <v>0</v>
      </c>
      <c r="E271" s="53">
        <f t="shared" si="45"/>
        <v>0</v>
      </c>
      <c r="F271" s="79"/>
      <c r="G271" s="80"/>
      <c r="H271" s="81">
        <v>0</v>
      </c>
      <c r="I271" s="82">
        <v>0</v>
      </c>
      <c r="J271" s="83">
        <v>0</v>
      </c>
      <c r="K271" s="55">
        <f t="shared" si="46"/>
        <v>0</v>
      </c>
      <c r="L271" s="81">
        <v>0</v>
      </c>
      <c r="M271" s="82">
        <v>0</v>
      </c>
      <c r="N271" s="83">
        <v>0</v>
      </c>
      <c r="O271" s="83"/>
      <c r="P271" s="83">
        <v>0</v>
      </c>
      <c r="Q271" s="55">
        <f t="shared" si="47"/>
        <v>0</v>
      </c>
      <c r="R271" s="54">
        <f t="shared" si="53"/>
        <v>0</v>
      </c>
      <c r="S271" s="54">
        <f t="shared" si="54"/>
        <v>0</v>
      </c>
      <c r="T271" s="53">
        <f t="shared" si="50"/>
        <v>0</v>
      </c>
      <c r="U271" s="55">
        <f t="shared" si="51"/>
        <v>0</v>
      </c>
    </row>
    <row r="272" spans="1:21">
      <c r="A272" s="42">
        <f t="shared" si="44"/>
        <v>3</v>
      </c>
      <c r="B272" s="43"/>
      <c r="C272" s="52">
        <f t="shared" si="52"/>
        <v>0</v>
      </c>
      <c r="D272" s="83">
        <v>0</v>
      </c>
      <c r="E272" s="53">
        <f t="shared" si="45"/>
        <v>0</v>
      </c>
      <c r="F272" s="79"/>
      <c r="G272" s="80"/>
      <c r="H272" s="81">
        <v>0</v>
      </c>
      <c r="I272" s="82">
        <v>0</v>
      </c>
      <c r="J272" s="83">
        <v>0</v>
      </c>
      <c r="K272" s="55">
        <f t="shared" si="46"/>
        <v>0</v>
      </c>
      <c r="L272" s="81">
        <v>0</v>
      </c>
      <c r="M272" s="82">
        <v>0</v>
      </c>
      <c r="N272" s="83">
        <v>0</v>
      </c>
      <c r="O272" s="83"/>
      <c r="P272" s="83">
        <v>0</v>
      </c>
      <c r="Q272" s="55">
        <f t="shared" si="47"/>
        <v>0</v>
      </c>
      <c r="R272" s="54">
        <f t="shared" si="53"/>
        <v>0</v>
      </c>
      <c r="S272" s="54">
        <f t="shared" si="54"/>
        <v>0</v>
      </c>
      <c r="T272" s="53">
        <f t="shared" si="50"/>
        <v>0</v>
      </c>
      <c r="U272" s="55">
        <f t="shared" si="51"/>
        <v>0</v>
      </c>
    </row>
    <row r="273" spans="1:21">
      <c r="A273" s="42">
        <f t="shared" si="44"/>
        <v>3</v>
      </c>
      <c r="B273" s="43"/>
      <c r="C273" s="52">
        <f t="shared" si="52"/>
        <v>0</v>
      </c>
      <c r="D273" s="83">
        <v>0</v>
      </c>
      <c r="E273" s="53">
        <f t="shared" si="45"/>
        <v>0</v>
      </c>
      <c r="F273" s="79"/>
      <c r="G273" s="80"/>
      <c r="H273" s="81">
        <v>0</v>
      </c>
      <c r="I273" s="82">
        <v>0</v>
      </c>
      <c r="J273" s="83">
        <v>0</v>
      </c>
      <c r="K273" s="55">
        <f t="shared" si="46"/>
        <v>0</v>
      </c>
      <c r="L273" s="81">
        <v>0</v>
      </c>
      <c r="M273" s="82">
        <v>0</v>
      </c>
      <c r="N273" s="83">
        <v>0</v>
      </c>
      <c r="O273" s="83"/>
      <c r="P273" s="83">
        <v>0</v>
      </c>
      <c r="Q273" s="55">
        <f t="shared" si="47"/>
        <v>0</v>
      </c>
      <c r="R273" s="54">
        <f t="shared" si="53"/>
        <v>0</v>
      </c>
      <c r="S273" s="54">
        <f t="shared" si="54"/>
        <v>0</v>
      </c>
      <c r="T273" s="53">
        <f t="shared" si="50"/>
        <v>0</v>
      </c>
      <c r="U273" s="55">
        <f t="shared" si="51"/>
        <v>0</v>
      </c>
    </row>
    <row r="274" spans="1:21">
      <c r="A274" s="42">
        <f t="shared" si="44"/>
        <v>3</v>
      </c>
      <c r="B274" s="43"/>
      <c r="C274" s="52">
        <f t="shared" si="52"/>
        <v>0</v>
      </c>
      <c r="D274" s="83">
        <v>0</v>
      </c>
      <c r="E274" s="53">
        <f t="shared" si="45"/>
        <v>0</v>
      </c>
      <c r="F274" s="79"/>
      <c r="G274" s="80"/>
      <c r="H274" s="81">
        <v>0</v>
      </c>
      <c r="I274" s="82">
        <v>0</v>
      </c>
      <c r="J274" s="83">
        <v>0</v>
      </c>
      <c r="K274" s="55">
        <f t="shared" si="46"/>
        <v>0</v>
      </c>
      <c r="L274" s="81">
        <v>0</v>
      </c>
      <c r="M274" s="82">
        <v>0</v>
      </c>
      <c r="N274" s="83">
        <v>0</v>
      </c>
      <c r="O274" s="83"/>
      <c r="P274" s="83">
        <v>0</v>
      </c>
      <c r="Q274" s="55">
        <f t="shared" si="47"/>
        <v>0</v>
      </c>
      <c r="R274" s="54">
        <f t="shared" si="53"/>
        <v>0</v>
      </c>
      <c r="S274" s="54">
        <f t="shared" si="54"/>
        <v>0</v>
      </c>
      <c r="T274" s="53">
        <f t="shared" si="50"/>
        <v>0</v>
      </c>
      <c r="U274" s="55">
        <f t="shared" si="51"/>
        <v>0</v>
      </c>
    </row>
    <row r="275" spans="1:21">
      <c r="A275" s="42">
        <f t="shared" si="44"/>
        <v>3</v>
      </c>
      <c r="B275" s="43"/>
      <c r="C275" s="52">
        <f t="shared" si="52"/>
        <v>0</v>
      </c>
      <c r="D275" s="83">
        <v>0</v>
      </c>
      <c r="E275" s="53">
        <f t="shared" si="45"/>
        <v>0</v>
      </c>
      <c r="F275" s="79"/>
      <c r="G275" s="80"/>
      <c r="H275" s="81">
        <v>0</v>
      </c>
      <c r="I275" s="82">
        <v>0</v>
      </c>
      <c r="J275" s="83">
        <v>0</v>
      </c>
      <c r="K275" s="55">
        <f t="shared" si="46"/>
        <v>0</v>
      </c>
      <c r="L275" s="81">
        <v>0</v>
      </c>
      <c r="M275" s="82">
        <v>0</v>
      </c>
      <c r="N275" s="83">
        <v>0</v>
      </c>
      <c r="O275" s="83"/>
      <c r="P275" s="83">
        <v>0</v>
      </c>
      <c r="Q275" s="55">
        <f t="shared" si="47"/>
        <v>0</v>
      </c>
      <c r="R275" s="54">
        <f t="shared" si="53"/>
        <v>0</v>
      </c>
      <c r="S275" s="54">
        <f t="shared" si="54"/>
        <v>0</v>
      </c>
      <c r="T275" s="53">
        <f t="shared" si="50"/>
        <v>0</v>
      </c>
      <c r="U275" s="55">
        <f t="shared" si="51"/>
        <v>0</v>
      </c>
    </row>
    <row r="276" spans="1:21">
      <c r="A276" s="42">
        <f t="shared" si="44"/>
        <v>3</v>
      </c>
      <c r="B276" s="43"/>
      <c r="C276" s="52">
        <f t="shared" si="52"/>
        <v>0</v>
      </c>
      <c r="D276" s="83">
        <v>0</v>
      </c>
      <c r="E276" s="53">
        <f t="shared" si="45"/>
        <v>0</v>
      </c>
      <c r="F276" s="79"/>
      <c r="G276" s="80"/>
      <c r="H276" s="81">
        <v>0</v>
      </c>
      <c r="I276" s="82">
        <v>0</v>
      </c>
      <c r="J276" s="83">
        <v>0</v>
      </c>
      <c r="K276" s="55">
        <f t="shared" si="46"/>
        <v>0</v>
      </c>
      <c r="L276" s="81">
        <v>0</v>
      </c>
      <c r="M276" s="82">
        <v>0</v>
      </c>
      <c r="N276" s="83">
        <v>0</v>
      </c>
      <c r="O276" s="83"/>
      <c r="P276" s="83">
        <v>0</v>
      </c>
      <c r="Q276" s="55">
        <f t="shared" si="47"/>
        <v>0</v>
      </c>
      <c r="R276" s="54">
        <f t="shared" si="53"/>
        <v>0</v>
      </c>
      <c r="S276" s="54">
        <f t="shared" si="54"/>
        <v>0</v>
      </c>
      <c r="T276" s="53">
        <f t="shared" si="50"/>
        <v>0</v>
      </c>
      <c r="U276" s="55">
        <f t="shared" si="51"/>
        <v>0</v>
      </c>
    </row>
    <row r="277" spans="1:21">
      <c r="A277" s="42">
        <f t="shared" ref="A277:A315" si="55">A276</f>
        <v>3</v>
      </c>
      <c r="B277" s="43"/>
      <c r="C277" s="52">
        <f t="shared" si="52"/>
        <v>0</v>
      </c>
      <c r="D277" s="83">
        <v>0</v>
      </c>
      <c r="E277" s="53">
        <f t="shared" si="45"/>
        <v>0</v>
      </c>
      <c r="F277" s="79"/>
      <c r="G277" s="80"/>
      <c r="H277" s="81">
        <v>0</v>
      </c>
      <c r="I277" s="82">
        <v>0</v>
      </c>
      <c r="J277" s="83">
        <v>0</v>
      </c>
      <c r="K277" s="55">
        <f t="shared" si="46"/>
        <v>0</v>
      </c>
      <c r="L277" s="81">
        <v>0</v>
      </c>
      <c r="M277" s="82">
        <v>0</v>
      </c>
      <c r="N277" s="83">
        <v>0</v>
      </c>
      <c r="O277" s="83"/>
      <c r="P277" s="83">
        <v>0</v>
      </c>
      <c r="Q277" s="55">
        <f t="shared" si="47"/>
        <v>0</v>
      </c>
      <c r="R277" s="54">
        <f t="shared" si="53"/>
        <v>0</v>
      </c>
      <c r="S277" s="54">
        <f t="shared" si="54"/>
        <v>0</v>
      </c>
      <c r="T277" s="53">
        <f t="shared" si="50"/>
        <v>0</v>
      </c>
      <c r="U277" s="55">
        <f t="shared" si="51"/>
        <v>0</v>
      </c>
    </row>
    <row r="278" spans="1:21">
      <c r="A278" s="42">
        <f t="shared" si="55"/>
        <v>3</v>
      </c>
      <c r="B278" s="43"/>
      <c r="C278" s="52">
        <f t="shared" si="52"/>
        <v>0</v>
      </c>
      <c r="D278" s="83">
        <v>0</v>
      </c>
      <c r="E278" s="53">
        <f t="shared" si="45"/>
        <v>0</v>
      </c>
      <c r="F278" s="79"/>
      <c r="G278" s="80"/>
      <c r="H278" s="81">
        <v>0</v>
      </c>
      <c r="I278" s="82">
        <v>0</v>
      </c>
      <c r="J278" s="83">
        <v>0</v>
      </c>
      <c r="K278" s="55">
        <f t="shared" si="46"/>
        <v>0</v>
      </c>
      <c r="L278" s="81">
        <v>0</v>
      </c>
      <c r="M278" s="82">
        <v>0</v>
      </c>
      <c r="N278" s="83">
        <v>0</v>
      </c>
      <c r="O278" s="83"/>
      <c r="P278" s="83">
        <v>0</v>
      </c>
      <c r="Q278" s="55">
        <f t="shared" si="47"/>
        <v>0</v>
      </c>
      <c r="R278" s="54">
        <f t="shared" si="53"/>
        <v>0</v>
      </c>
      <c r="S278" s="54">
        <f t="shared" si="54"/>
        <v>0</v>
      </c>
      <c r="T278" s="53">
        <f t="shared" si="50"/>
        <v>0</v>
      </c>
      <c r="U278" s="55">
        <f t="shared" si="51"/>
        <v>0</v>
      </c>
    </row>
    <row r="279" spans="1:21">
      <c r="A279" s="42">
        <f t="shared" si="55"/>
        <v>3</v>
      </c>
      <c r="B279" s="43"/>
      <c r="C279" s="52">
        <f t="shared" si="52"/>
        <v>0</v>
      </c>
      <c r="D279" s="83">
        <v>0</v>
      </c>
      <c r="E279" s="53">
        <f t="shared" si="45"/>
        <v>0</v>
      </c>
      <c r="F279" s="79"/>
      <c r="G279" s="80"/>
      <c r="H279" s="81">
        <v>0</v>
      </c>
      <c r="I279" s="82">
        <v>0</v>
      </c>
      <c r="J279" s="83">
        <v>0</v>
      </c>
      <c r="K279" s="55">
        <f t="shared" si="46"/>
        <v>0</v>
      </c>
      <c r="L279" s="81">
        <v>0</v>
      </c>
      <c r="M279" s="82">
        <v>0</v>
      </c>
      <c r="N279" s="83">
        <v>0</v>
      </c>
      <c r="O279" s="83"/>
      <c r="P279" s="83">
        <v>0</v>
      </c>
      <c r="Q279" s="55">
        <f t="shared" si="47"/>
        <v>0</v>
      </c>
      <c r="R279" s="54">
        <f t="shared" si="53"/>
        <v>0</v>
      </c>
      <c r="S279" s="54">
        <f t="shared" si="54"/>
        <v>0</v>
      </c>
      <c r="T279" s="53">
        <f t="shared" si="50"/>
        <v>0</v>
      </c>
      <c r="U279" s="55">
        <f t="shared" si="51"/>
        <v>0</v>
      </c>
    </row>
    <row r="280" spans="1:21">
      <c r="A280" s="42">
        <f t="shared" si="55"/>
        <v>3</v>
      </c>
      <c r="B280" s="43"/>
      <c r="C280" s="52">
        <f t="shared" si="52"/>
        <v>0</v>
      </c>
      <c r="D280" s="83">
        <v>0</v>
      </c>
      <c r="E280" s="53">
        <f t="shared" ref="E280:E314" si="56">IF(D280&gt;0,A280,0)</f>
        <v>0</v>
      </c>
      <c r="F280" s="79"/>
      <c r="G280" s="80"/>
      <c r="H280" s="81">
        <v>0</v>
      </c>
      <c r="I280" s="82">
        <v>0</v>
      </c>
      <c r="J280" s="83">
        <v>0</v>
      </c>
      <c r="K280" s="55">
        <f t="shared" ref="K280:K314" si="57">H280+I280+J280</f>
        <v>0</v>
      </c>
      <c r="L280" s="81">
        <v>0</v>
      </c>
      <c r="M280" s="82">
        <v>0</v>
      </c>
      <c r="N280" s="83">
        <v>0</v>
      </c>
      <c r="O280" s="83"/>
      <c r="P280" s="83">
        <v>0</v>
      </c>
      <c r="Q280" s="55">
        <f t="shared" ref="Q280:Q314" si="58">L280+M280+N280+O280+P280</f>
        <v>0</v>
      </c>
      <c r="R280" s="54">
        <f t="shared" si="53"/>
        <v>0</v>
      </c>
      <c r="S280" s="54">
        <f t="shared" si="54"/>
        <v>0</v>
      </c>
      <c r="T280" s="53">
        <f t="shared" ref="T280:T314" si="59">J280-O280-P280</f>
        <v>0</v>
      </c>
      <c r="U280" s="55">
        <f t="shared" ref="U280:U314" si="60">R280+S280+T280</f>
        <v>0</v>
      </c>
    </row>
    <row r="281" spans="1:21">
      <c r="A281" s="42">
        <f t="shared" si="55"/>
        <v>3</v>
      </c>
      <c r="B281" s="43"/>
      <c r="C281" s="52">
        <f t="shared" ref="C281:C314" si="61">IF(D281&gt;0,C280+1,0)</f>
        <v>0</v>
      </c>
      <c r="D281" s="83">
        <v>0</v>
      </c>
      <c r="E281" s="53">
        <f t="shared" si="56"/>
        <v>0</v>
      </c>
      <c r="F281" s="79"/>
      <c r="G281" s="80"/>
      <c r="H281" s="81">
        <v>0</v>
      </c>
      <c r="I281" s="82">
        <v>0</v>
      </c>
      <c r="J281" s="83">
        <v>0</v>
      </c>
      <c r="K281" s="55">
        <f t="shared" si="57"/>
        <v>0</v>
      </c>
      <c r="L281" s="81">
        <v>0</v>
      </c>
      <c r="M281" s="82">
        <v>0</v>
      </c>
      <c r="N281" s="83">
        <v>0</v>
      </c>
      <c r="O281" s="83"/>
      <c r="P281" s="83">
        <v>0</v>
      </c>
      <c r="Q281" s="55">
        <f t="shared" si="58"/>
        <v>0</v>
      </c>
      <c r="R281" s="54">
        <f t="shared" si="53"/>
        <v>0</v>
      </c>
      <c r="S281" s="54">
        <f t="shared" si="54"/>
        <v>0</v>
      </c>
      <c r="T281" s="53">
        <f t="shared" si="59"/>
        <v>0</v>
      </c>
      <c r="U281" s="55">
        <f t="shared" si="60"/>
        <v>0</v>
      </c>
    </row>
    <row r="282" spans="1:21">
      <c r="A282" s="42">
        <f t="shared" si="55"/>
        <v>3</v>
      </c>
      <c r="B282" s="43"/>
      <c r="C282" s="52">
        <f t="shared" si="61"/>
        <v>0</v>
      </c>
      <c r="D282" s="83">
        <v>0</v>
      </c>
      <c r="E282" s="53">
        <f t="shared" si="56"/>
        <v>0</v>
      </c>
      <c r="F282" s="79"/>
      <c r="G282" s="80"/>
      <c r="H282" s="81">
        <v>0</v>
      </c>
      <c r="I282" s="82">
        <v>0</v>
      </c>
      <c r="J282" s="83">
        <v>0</v>
      </c>
      <c r="K282" s="55">
        <f t="shared" si="57"/>
        <v>0</v>
      </c>
      <c r="L282" s="81">
        <v>0</v>
      </c>
      <c r="M282" s="82">
        <v>0</v>
      </c>
      <c r="N282" s="83">
        <v>0</v>
      </c>
      <c r="O282" s="83"/>
      <c r="P282" s="83">
        <v>0</v>
      </c>
      <c r="Q282" s="55">
        <f t="shared" si="58"/>
        <v>0</v>
      </c>
      <c r="R282" s="54">
        <f t="shared" si="53"/>
        <v>0</v>
      </c>
      <c r="S282" s="54">
        <f t="shared" si="54"/>
        <v>0</v>
      </c>
      <c r="T282" s="53">
        <f t="shared" si="59"/>
        <v>0</v>
      </c>
      <c r="U282" s="55">
        <f t="shared" si="60"/>
        <v>0</v>
      </c>
    </row>
    <row r="283" spans="1:21">
      <c r="A283" s="42">
        <f t="shared" si="55"/>
        <v>3</v>
      </c>
      <c r="B283" s="43"/>
      <c r="C283" s="52">
        <f t="shared" si="61"/>
        <v>0</v>
      </c>
      <c r="D283" s="83">
        <v>0</v>
      </c>
      <c r="E283" s="53">
        <f t="shared" si="56"/>
        <v>0</v>
      </c>
      <c r="F283" s="79"/>
      <c r="G283" s="80"/>
      <c r="H283" s="81">
        <v>0</v>
      </c>
      <c r="I283" s="82">
        <v>0</v>
      </c>
      <c r="J283" s="83">
        <v>0</v>
      </c>
      <c r="K283" s="55">
        <f t="shared" si="57"/>
        <v>0</v>
      </c>
      <c r="L283" s="81">
        <v>0</v>
      </c>
      <c r="M283" s="82">
        <v>0</v>
      </c>
      <c r="N283" s="83">
        <v>0</v>
      </c>
      <c r="O283" s="83"/>
      <c r="P283" s="83">
        <v>0</v>
      </c>
      <c r="Q283" s="55">
        <f t="shared" si="58"/>
        <v>0</v>
      </c>
      <c r="R283" s="54">
        <f t="shared" si="53"/>
        <v>0</v>
      </c>
      <c r="S283" s="54">
        <f t="shared" si="54"/>
        <v>0</v>
      </c>
      <c r="T283" s="53">
        <f t="shared" si="59"/>
        <v>0</v>
      </c>
      <c r="U283" s="55">
        <f t="shared" si="60"/>
        <v>0</v>
      </c>
    </row>
    <row r="284" spans="1:21">
      <c r="A284" s="42">
        <f t="shared" si="55"/>
        <v>3</v>
      </c>
      <c r="B284" s="43"/>
      <c r="C284" s="52">
        <f t="shared" si="61"/>
        <v>0</v>
      </c>
      <c r="D284" s="83">
        <v>0</v>
      </c>
      <c r="E284" s="53">
        <f t="shared" si="56"/>
        <v>0</v>
      </c>
      <c r="F284" s="79"/>
      <c r="G284" s="80"/>
      <c r="H284" s="81">
        <v>0</v>
      </c>
      <c r="I284" s="82">
        <v>0</v>
      </c>
      <c r="J284" s="83">
        <v>0</v>
      </c>
      <c r="K284" s="55">
        <f t="shared" si="57"/>
        <v>0</v>
      </c>
      <c r="L284" s="81">
        <v>0</v>
      </c>
      <c r="M284" s="82">
        <v>0</v>
      </c>
      <c r="N284" s="83">
        <v>0</v>
      </c>
      <c r="O284" s="83"/>
      <c r="P284" s="83">
        <v>0</v>
      </c>
      <c r="Q284" s="55">
        <f t="shared" si="58"/>
        <v>0</v>
      </c>
      <c r="R284" s="54">
        <f t="shared" si="53"/>
        <v>0</v>
      </c>
      <c r="S284" s="54">
        <f t="shared" si="54"/>
        <v>0</v>
      </c>
      <c r="T284" s="53">
        <f t="shared" si="59"/>
        <v>0</v>
      </c>
      <c r="U284" s="55">
        <f t="shared" si="60"/>
        <v>0</v>
      </c>
    </row>
    <row r="285" spans="1:21">
      <c r="A285" s="42">
        <f t="shared" si="55"/>
        <v>3</v>
      </c>
      <c r="B285" s="43"/>
      <c r="C285" s="52">
        <f t="shared" si="61"/>
        <v>0</v>
      </c>
      <c r="D285" s="83">
        <v>0</v>
      </c>
      <c r="E285" s="53">
        <f t="shared" si="56"/>
        <v>0</v>
      </c>
      <c r="F285" s="79"/>
      <c r="G285" s="80"/>
      <c r="H285" s="81">
        <v>0</v>
      </c>
      <c r="I285" s="82">
        <v>0</v>
      </c>
      <c r="J285" s="83">
        <v>0</v>
      </c>
      <c r="K285" s="55">
        <f t="shared" si="57"/>
        <v>0</v>
      </c>
      <c r="L285" s="81">
        <v>0</v>
      </c>
      <c r="M285" s="82">
        <v>0</v>
      </c>
      <c r="N285" s="83">
        <v>0</v>
      </c>
      <c r="O285" s="83"/>
      <c r="P285" s="83">
        <v>0</v>
      </c>
      <c r="Q285" s="55">
        <f t="shared" si="58"/>
        <v>0</v>
      </c>
      <c r="R285" s="54">
        <f t="shared" si="53"/>
        <v>0</v>
      </c>
      <c r="S285" s="54">
        <f t="shared" si="54"/>
        <v>0</v>
      </c>
      <c r="T285" s="53">
        <f t="shared" si="59"/>
        <v>0</v>
      </c>
      <c r="U285" s="55">
        <f t="shared" si="60"/>
        <v>0</v>
      </c>
    </row>
    <row r="286" spans="1:21">
      <c r="A286" s="42">
        <f t="shared" si="55"/>
        <v>3</v>
      </c>
      <c r="B286" s="43"/>
      <c r="C286" s="52">
        <f t="shared" si="61"/>
        <v>0</v>
      </c>
      <c r="D286" s="83">
        <v>0</v>
      </c>
      <c r="E286" s="53">
        <f t="shared" si="56"/>
        <v>0</v>
      </c>
      <c r="F286" s="79"/>
      <c r="G286" s="80"/>
      <c r="H286" s="81">
        <v>0</v>
      </c>
      <c r="I286" s="82">
        <v>0</v>
      </c>
      <c r="J286" s="83">
        <v>0</v>
      </c>
      <c r="K286" s="55">
        <f t="shared" si="57"/>
        <v>0</v>
      </c>
      <c r="L286" s="81">
        <v>0</v>
      </c>
      <c r="M286" s="82">
        <v>0</v>
      </c>
      <c r="N286" s="83">
        <v>0</v>
      </c>
      <c r="O286" s="83"/>
      <c r="P286" s="83">
        <v>0</v>
      </c>
      <c r="Q286" s="55">
        <f t="shared" si="58"/>
        <v>0</v>
      </c>
      <c r="R286" s="54">
        <f t="shared" si="53"/>
        <v>0</v>
      </c>
      <c r="S286" s="54">
        <f t="shared" si="54"/>
        <v>0</v>
      </c>
      <c r="T286" s="53">
        <f t="shared" si="59"/>
        <v>0</v>
      </c>
      <c r="U286" s="55">
        <f t="shared" si="60"/>
        <v>0</v>
      </c>
    </row>
    <row r="287" spans="1:21">
      <c r="A287" s="42">
        <f t="shared" si="55"/>
        <v>3</v>
      </c>
      <c r="B287" s="43"/>
      <c r="C287" s="52">
        <f t="shared" si="61"/>
        <v>0</v>
      </c>
      <c r="D287" s="83">
        <v>0</v>
      </c>
      <c r="E287" s="53">
        <f t="shared" si="56"/>
        <v>0</v>
      </c>
      <c r="F287" s="79"/>
      <c r="G287" s="80"/>
      <c r="H287" s="81">
        <v>0</v>
      </c>
      <c r="I287" s="82">
        <v>0</v>
      </c>
      <c r="J287" s="83">
        <v>0</v>
      </c>
      <c r="K287" s="55">
        <f t="shared" si="57"/>
        <v>0</v>
      </c>
      <c r="L287" s="81">
        <v>0</v>
      </c>
      <c r="M287" s="82">
        <v>0</v>
      </c>
      <c r="N287" s="83">
        <v>0</v>
      </c>
      <c r="O287" s="83"/>
      <c r="P287" s="83">
        <v>0</v>
      </c>
      <c r="Q287" s="55">
        <f t="shared" si="58"/>
        <v>0</v>
      </c>
      <c r="R287" s="54">
        <f t="shared" ref="R287:R314" si="62">H287-L287</f>
        <v>0</v>
      </c>
      <c r="S287" s="54">
        <f t="shared" ref="S287:S314" si="63">I287-M287-N287</f>
        <v>0</v>
      </c>
      <c r="T287" s="53">
        <f t="shared" si="59"/>
        <v>0</v>
      </c>
      <c r="U287" s="55">
        <f t="shared" si="60"/>
        <v>0</v>
      </c>
    </row>
    <row r="288" spans="1:21">
      <c r="A288" s="42">
        <f t="shared" si="55"/>
        <v>3</v>
      </c>
      <c r="B288" s="43"/>
      <c r="C288" s="52">
        <f t="shared" si="61"/>
        <v>0</v>
      </c>
      <c r="D288" s="83">
        <v>0</v>
      </c>
      <c r="E288" s="53">
        <f t="shared" si="56"/>
        <v>0</v>
      </c>
      <c r="F288" s="79"/>
      <c r="G288" s="80"/>
      <c r="H288" s="81">
        <v>0</v>
      </c>
      <c r="I288" s="82">
        <v>0</v>
      </c>
      <c r="J288" s="83">
        <v>0</v>
      </c>
      <c r="K288" s="55">
        <f t="shared" si="57"/>
        <v>0</v>
      </c>
      <c r="L288" s="81">
        <v>0</v>
      </c>
      <c r="M288" s="82">
        <v>0</v>
      </c>
      <c r="N288" s="83">
        <v>0</v>
      </c>
      <c r="O288" s="83"/>
      <c r="P288" s="83">
        <v>0</v>
      </c>
      <c r="Q288" s="55">
        <f t="shared" si="58"/>
        <v>0</v>
      </c>
      <c r="R288" s="54">
        <f t="shared" si="62"/>
        <v>0</v>
      </c>
      <c r="S288" s="54">
        <f t="shared" si="63"/>
        <v>0</v>
      </c>
      <c r="T288" s="53">
        <f t="shared" si="59"/>
        <v>0</v>
      </c>
      <c r="U288" s="55">
        <f t="shared" si="60"/>
        <v>0</v>
      </c>
    </row>
    <row r="289" spans="1:21">
      <c r="A289" s="42">
        <f t="shared" si="55"/>
        <v>3</v>
      </c>
      <c r="B289" s="43"/>
      <c r="C289" s="52">
        <f t="shared" si="61"/>
        <v>0</v>
      </c>
      <c r="D289" s="83">
        <v>0</v>
      </c>
      <c r="E289" s="53">
        <f t="shared" si="56"/>
        <v>0</v>
      </c>
      <c r="F289" s="79"/>
      <c r="G289" s="80"/>
      <c r="H289" s="81">
        <v>0</v>
      </c>
      <c r="I289" s="82">
        <v>0</v>
      </c>
      <c r="J289" s="83">
        <v>0</v>
      </c>
      <c r="K289" s="55">
        <f t="shared" si="57"/>
        <v>0</v>
      </c>
      <c r="L289" s="81">
        <v>0</v>
      </c>
      <c r="M289" s="82">
        <v>0</v>
      </c>
      <c r="N289" s="83">
        <v>0</v>
      </c>
      <c r="O289" s="83"/>
      <c r="P289" s="83">
        <v>0</v>
      </c>
      <c r="Q289" s="55">
        <f t="shared" si="58"/>
        <v>0</v>
      </c>
      <c r="R289" s="54">
        <f t="shared" si="62"/>
        <v>0</v>
      </c>
      <c r="S289" s="54">
        <f t="shared" si="63"/>
        <v>0</v>
      </c>
      <c r="T289" s="53">
        <f t="shared" si="59"/>
        <v>0</v>
      </c>
      <c r="U289" s="55">
        <f t="shared" si="60"/>
        <v>0</v>
      </c>
    </row>
    <row r="290" spans="1:21">
      <c r="A290" s="42">
        <f t="shared" si="55"/>
        <v>3</v>
      </c>
      <c r="B290" s="43"/>
      <c r="C290" s="52">
        <f t="shared" si="61"/>
        <v>0</v>
      </c>
      <c r="D290" s="83">
        <v>0</v>
      </c>
      <c r="E290" s="53">
        <f t="shared" si="56"/>
        <v>0</v>
      </c>
      <c r="F290" s="79"/>
      <c r="G290" s="80"/>
      <c r="H290" s="81">
        <v>0</v>
      </c>
      <c r="I290" s="82">
        <v>0</v>
      </c>
      <c r="J290" s="83">
        <v>0</v>
      </c>
      <c r="K290" s="55">
        <f t="shared" si="57"/>
        <v>0</v>
      </c>
      <c r="L290" s="81">
        <v>0</v>
      </c>
      <c r="M290" s="82">
        <v>0</v>
      </c>
      <c r="N290" s="83">
        <v>0</v>
      </c>
      <c r="O290" s="83"/>
      <c r="P290" s="83">
        <v>0</v>
      </c>
      <c r="Q290" s="55">
        <f t="shared" si="58"/>
        <v>0</v>
      </c>
      <c r="R290" s="54">
        <f t="shared" si="62"/>
        <v>0</v>
      </c>
      <c r="S290" s="54">
        <f t="shared" si="63"/>
        <v>0</v>
      </c>
      <c r="T290" s="53">
        <f t="shared" si="59"/>
        <v>0</v>
      </c>
      <c r="U290" s="55">
        <f t="shared" si="60"/>
        <v>0</v>
      </c>
    </row>
    <row r="291" spans="1:21">
      <c r="A291" s="42">
        <f t="shared" si="55"/>
        <v>3</v>
      </c>
      <c r="B291" s="43"/>
      <c r="C291" s="52">
        <f t="shared" si="61"/>
        <v>0</v>
      </c>
      <c r="D291" s="83">
        <v>0</v>
      </c>
      <c r="E291" s="53">
        <f t="shared" si="56"/>
        <v>0</v>
      </c>
      <c r="F291" s="79"/>
      <c r="G291" s="80"/>
      <c r="H291" s="81">
        <v>0</v>
      </c>
      <c r="I291" s="82">
        <v>0</v>
      </c>
      <c r="J291" s="83">
        <v>0</v>
      </c>
      <c r="K291" s="55">
        <f t="shared" si="57"/>
        <v>0</v>
      </c>
      <c r="L291" s="81">
        <v>0</v>
      </c>
      <c r="M291" s="82">
        <v>0</v>
      </c>
      <c r="N291" s="83">
        <v>0</v>
      </c>
      <c r="O291" s="83"/>
      <c r="P291" s="83">
        <v>0</v>
      </c>
      <c r="Q291" s="55">
        <f t="shared" si="58"/>
        <v>0</v>
      </c>
      <c r="R291" s="54">
        <f t="shared" si="62"/>
        <v>0</v>
      </c>
      <c r="S291" s="54">
        <f t="shared" si="63"/>
        <v>0</v>
      </c>
      <c r="T291" s="53">
        <f t="shared" si="59"/>
        <v>0</v>
      </c>
      <c r="U291" s="55">
        <f t="shared" si="60"/>
        <v>0</v>
      </c>
    </row>
    <row r="292" spans="1:21">
      <c r="A292" s="42">
        <f t="shared" si="55"/>
        <v>3</v>
      </c>
      <c r="B292" s="43"/>
      <c r="C292" s="52">
        <f t="shared" si="61"/>
        <v>0</v>
      </c>
      <c r="D292" s="83">
        <v>0</v>
      </c>
      <c r="E292" s="53">
        <f t="shared" si="56"/>
        <v>0</v>
      </c>
      <c r="F292" s="79"/>
      <c r="G292" s="80"/>
      <c r="H292" s="81">
        <v>0</v>
      </c>
      <c r="I292" s="82">
        <v>0</v>
      </c>
      <c r="J292" s="83">
        <v>0</v>
      </c>
      <c r="K292" s="55">
        <f t="shared" si="57"/>
        <v>0</v>
      </c>
      <c r="L292" s="81">
        <v>0</v>
      </c>
      <c r="M292" s="82">
        <v>0</v>
      </c>
      <c r="N292" s="83">
        <v>0</v>
      </c>
      <c r="O292" s="83"/>
      <c r="P292" s="83">
        <v>0</v>
      </c>
      <c r="Q292" s="55">
        <f t="shared" si="58"/>
        <v>0</v>
      </c>
      <c r="R292" s="54">
        <f t="shared" si="62"/>
        <v>0</v>
      </c>
      <c r="S292" s="54">
        <f t="shared" si="63"/>
        <v>0</v>
      </c>
      <c r="T292" s="53">
        <f t="shared" si="59"/>
        <v>0</v>
      </c>
      <c r="U292" s="55">
        <f t="shared" si="60"/>
        <v>0</v>
      </c>
    </row>
    <row r="293" spans="1:21">
      <c r="A293" s="42">
        <f t="shared" si="55"/>
        <v>3</v>
      </c>
      <c r="B293" s="43"/>
      <c r="C293" s="52">
        <f t="shared" si="61"/>
        <v>0</v>
      </c>
      <c r="D293" s="83">
        <v>0</v>
      </c>
      <c r="E293" s="53">
        <f t="shared" si="56"/>
        <v>0</v>
      </c>
      <c r="F293" s="79"/>
      <c r="G293" s="80"/>
      <c r="H293" s="81">
        <v>0</v>
      </c>
      <c r="I293" s="82">
        <v>0</v>
      </c>
      <c r="J293" s="83">
        <v>0</v>
      </c>
      <c r="K293" s="55">
        <f t="shared" si="57"/>
        <v>0</v>
      </c>
      <c r="L293" s="81">
        <v>0</v>
      </c>
      <c r="M293" s="82">
        <v>0</v>
      </c>
      <c r="N293" s="83">
        <v>0</v>
      </c>
      <c r="O293" s="83"/>
      <c r="P293" s="83">
        <v>0</v>
      </c>
      <c r="Q293" s="55">
        <f t="shared" si="58"/>
        <v>0</v>
      </c>
      <c r="R293" s="54">
        <f t="shared" si="62"/>
        <v>0</v>
      </c>
      <c r="S293" s="54">
        <f t="shared" si="63"/>
        <v>0</v>
      </c>
      <c r="T293" s="53">
        <f t="shared" si="59"/>
        <v>0</v>
      </c>
      <c r="U293" s="55">
        <f t="shared" si="60"/>
        <v>0</v>
      </c>
    </row>
    <row r="294" spans="1:21">
      <c r="A294" s="42">
        <f t="shared" si="55"/>
        <v>3</v>
      </c>
      <c r="B294" s="43"/>
      <c r="C294" s="52">
        <f t="shared" si="61"/>
        <v>0</v>
      </c>
      <c r="D294" s="83">
        <v>0</v>
      </c>
      <c r="E294" s="53">
        <f t="shared" si="56"/>
        <v>0</v>
      </c>
      <c r="F294" s="79"/>
      <c r="G294" s="80"/>
      <c r="H294" s="81">
        <v>0</v>
      </c>
      <c r="I294" s="82">
        <v>0</v>
      </c>
      <c r="J294" s="83">
        <v>0</v>
      </c>
      <c r="K294" s="55">
        <f t="shared" si="57"/>
        <v>0</v>
      </c>
      <c r="L294" s="81">
        <v>0</v>
      </c>
      <c r="M294" s="82">
        <v>0</v>
      </c>
      <c r="N294" s="83">
        <v>0</v>
      </c>
      <c r="O294" s="83"/>
      <c r="P294" s="83">
        <v>0</v>
      </c>
      <c r="Q294" s="55">
        <f t="shared" si="58"/>
        <v>0</v>
      </c>
      <c r="R294" s="54">
        <f t="shared" si="62"/>
        <v>0</v>
      </c>
      <c r="S294" s="54">
        <f t="shared" si="63"/>
        <v>0</v>
      </c>
      <c r="T294" s="53">
        <f t="shared" si="59"/>
        <v>0</v>
      </c>
      <c r="U294" s="55">
        <f t="shared" si="60"/>
        <v>0</v>
      </c>
    </row>
    <row r="295" spans="1:21">
      <c r="A295" s="42">
        <f t="shared" si="55"/>
        <v>3</v>
      </c>
      <c r="B295" s="43"/>
      <c r="C295" s="52">
        <f t="shared" si="61"/>
        <v>0</v>
      </c>
      <c r="D295" s="83">
        <v>0</v>
      </c>
      <c r="E295" s="53">
        <f t="shared" si="56"/>
        <v>0</v>
      </c>
      <c r="F295" s="79"/>
      <c r="G295" s="80"/>
      <c r="H295" s="81">
        <v>0</v>
      </c>
      <c r="I295" s="82">
        <v>0</v>
      </c>
      <c r="J295" s="83">
        <v>0</v>
      </c>
      <c r="K295" s="55">
        <f t="shared" si="57"/>
        <v>0</v>
      </c>
      <c r="L295" s="81">
        <v>0</v>
      </c>
      <c r="M295" s="82">
        <v>0</v>
      </c>
      <c r="N295" s="83">
        <v>0</v>
      </c>
      <c r="O295" s="83"/>
      <c r="P295" s="83">
        <v>0</v>
      </c>
      <c r="Q295" s="55">
        <f t="shared" si="58"/>
        <v>0</v>
      </c>
      <c r="R295" s="54">
        <f t="shared" si="62"/>
        <v>0</v>
      </c>
      <c r="S295" s="54">
        <f t="shared" si="63"/>
        <v>0</v>
      </c>
      <c r="T295" s="53">
        <f t="shared" si="59"/>
        <v>0</v>
      </c>
      <c r="U295" s="55">
        <f t="shared" si="60"/>
        <v>0</v>
      </c>
    </row>
    <row r="296" spans="1:21">
      <c r="A296" s="42">
        <f t="shared" si="55"/>
        <v>3</v>
      </c>
      <c r="B296" s="43"/>
      <c r="C296" s="52">
        <f t="shared" si="61"/>
        <v>0</v>
      </c>
      <c r="D296" s="83">
        <v>0</v>
      </c>
      <c r="E296" s="53">
        <f t="shared" si="56"/>
        <v>0</v>
      </c>
      <c r="F296" s="79"/>
      <c r="G296" s="80"/>
      <c r="H296" s="81">
        <v>0</v>
      </c>
      <c r="I296" s="82">
        <v>0</v>
      </c>
      <c r="J296" s="83">
        <v>0</v>
      </c>
      <c r="K296" s="55">
        <f t="shared" si="57"/>
        <v>0</v>
      </c>
      <c r="L296" s="81">
        <v>0</v>
      </c>
      <c r="M296" s="82">
        <v>0</v>
      </c>
      <c r="N296" s="83">
        <v>0</v>
      </c>
      <c r="O296" s="83"/>
      <c r="P296" s="83">
        <v>0</v>
      </c>
      <c r="Q296" s="55">
        <f t="shared" si="58"/>
        <v>0</v>
      </c>
      <c r="R296" s="54">
        <f t="shared" si="62"/>
        <v>0</v>
      </c>
      <c r="S296" s="54">
        <f t="shared" si="63"/>
        <v>0</v>
      </c>
      <c r="T296" s="53">
        <f t="shared" si="59"/>
        <v>0</v>
      </c>
      <c r="U296" s="55">
        <f t="shared" si="60"/>
        <v>0</v>
      </c>
    </row>
    <row r="297" spans="1:21">
      <c r="A297" s="42">
        <f t="shared" si="55"/>
        <v>3</v>
      </c>
      <c r="B297" s="43"/>
      <c r="C297" s="52">
        <f t="shared" si="61"/>
        <v>0</v>
      </c>
      <c r="D297" s="83">
        <v>0</v>
      </c>
      <c r="E297" s="53">
        <f t="shared" si="56"/>
        <v>0</v>
      </c>
      <c r="F297" s="79"/>
      <c r="G297" s="80"/>
      <c r="H297" s="81">
        <v>0</v>
      </c>
      <c r="I297" s="82">
        <v>0</v>
      </c>
      <c r="J297" s="83">
        <v>0</v>
      </c>
      <c r="K297" s="55">
        <f t="shared" si="57"/>
        <v>0</v>
      </c>
      <c r="L297" s="81">
        <v>0</v>
      </c>
      <c r="M297" s="82">
        <v>0</v>
      </c>
      <c r="N297" s="83">
        <v>0</v>
      </c>
      <c r="O297" s="83"/>
      <c r="P297" s="83">
        <v>0</v>
      </c>
      <c r="Q297" s="55">
        <f t="shared" si="58"/>
        <v>0</v>
      </c>
      <c r="R297" s="54">
        <f t="shared" si="62"/>
        <v>0</v>
      </c>
      <c r="S297" s="54">
        <f t="shared" si="63"/>
        <v>0</v>
      </c>
      <c r="T297" s="53">
        <f t="shared" si="59"/>
        <v>0</v>
      </c>
      <c r="U297" s="55">
        <f t="shared" si="60"/>
        <v>0</v>
      </c>
    </row>
    <row r="298" spans="1:21">
      <c r="A298" s="42">
        <f t="shared" si="55"/>
        <v>3</v>
      </c>
      <c r="B298" s="43"/>
      <c r="C298" s="52">
        <f t="shared" si="61"/>
        <v>0</v>
      </c>
      <c r="D298" s="83">
        <v>0</v>
      </c>
      <c r="E298" s="53">
        <f t="shared" si="56"/>
        <v>0</v>
      </c>
      <c r="F298" s="79"/>
      <c r="G298" s="80"/>
      <c r="H298" s="81">
        <v>0</v>
      </c>
      <c r="I298" s="82">
        <v>0</v>
      </c>
      <c r="J298" s="83">
        <v>0</v>
      </c>
      <c r="K298" s="55">
        <f t="shared" si="57"/>
        <v>0</v>
      </c>
      <c r="L298" s="81">
        <v>0</v>
      </c>
      <c r="M298" s="82">
        <v>0</v>
      </c>
      <c r="N298" s="83">
        <v>0</v>
      </c>
      <c r="O298" s="83"/>
      <c r="P298" s="83">
        <v>0</v>
      </c>
      <c r="Q298" s="55">
        <f t="shared" si="58"/>
        <v>0</v>
      </c>
      <c r="R298" s="54">
        <f t="shared" si="62"/>
        <v>0</v>
      </c>
      <c r="S298" s="54">
        <f t="shared" si="63"/>
        <v>0</v>
      </c>
      <c r="T298" s="53">
        <f t="shared" si="59"/>
        <v>0</v>
      </c>
      <c r="U298" s="55">
        <f t="shared" si="60"/>
        <v>0</v>
      </c>
    </row>
    <row r="299" spans="1:21">
      <c r="A299" s="42">
        <f t="shared" si="55"/>
        <v>3</v>
      </c>
      <c r="B299" s="43"/>
      <c r="C299" s="52">
        <f t="shared" si="61"/>
        <v>0</v>
      </c>
      <c r="D299" s="83">
        <v>0</v>
      </c>
      <c r="E299" s="53">
        <f t="shared" si="56"/>
        <v>0</v>
      </c>
      <c r="F299" s="79"/>
      <c r="G299" s="80"/>
      <c r="H299" s="81">
        <v>0</v>
      </c>
      <c r="I299" s="82">
        <v>0</v>
      </c>
      <c r="J299" s="83">
        <v>0</v>
      </c>
      <c r="K299" s="55">
        <f t="shared" si="57"/>
        <v>0</v>
      </c>
      <c r="L299" s="81">
        <v>0</v>
      </c>
      <c r="M299" s="82">
        <v>0</v>
      </c>
      <c r="N299" s="83">
        <v>0</v>
      </c>
      <c r="O299" s="83"/>
      <c r="P299" s="83">
        <v>0</v>
      </c>
      <c r="Q299" s="55">
        <f t="shared" si="58"/>
        <v>0</v>
      </c>
      <c r="R299" s="54">
        <f t="shared" si="62"/>
        <v>0</v>
      </c>
      <c r="S299" s="54">
        <f t="shared" si="63"/>
        <v>0</v>
      </c>
      <c r="T299" s="53">
        <f t="shared" si="59"/>
        <v>0</v>
      </c>
      <c r="U299" s="55">
        <f t="shared" si="60"/>
        <v>0</v>
      </c>
    </row>
    <row r="300" spans="1:21">
      <c r="A300" s="42">
        <f t="shared" si="55"/>
        <v>3</v>
      </c>
      <c r="B300" s="43"/>
      <c r="C300" s="52">
        <f t="shared" si="61"/>
        <v>0</v>
      </c>
      <c r="D300" s="83">
        <v>0</v>
      </c>
      <c r="E300" s="53">
        <f t="shared" si="56"/>
        <v>0</v>
      </c>
      <c r="F300" s="79"/>
      <c r="G300" s="80"/>
      <c r="H300" s="81">
        <v>0</v>
      </c>
      <c r="I300" s="82">
        <v>0</v>
      </c>
      <c r="J300" s="83">
        <v>0</v>
      </c>
      <c r="K300" s="55">
        <f t="shared" si="57"/>
        <v>0</v>
      </c>
      <c r="L300" s="81">
        <v>0</v>
      </c>
      <c r="M300" s="82">
        <v>0</v>
      </c>
      <c r="N300" s="83">
        <v>0</v>
      </c>
      <c r="O300" s="83"/>
      <c r="P300" s="83">
        <v>0</v>
      </c>
      <c r="Q300" s="55">
        <f t="shared" si="58"/>
        <v>0</v>
      </c>
      <c r="R300" s="54">
        <f t="shared" si="62"/>
        <v>0</v>
      </c>
      <c r="S300" s="54">
        <f t="shared" si="63"/>
        <v>0</v>
      </c>
      <c r="T300" s="53">
        <f t="shared" si="59"/>
        <v>0</v>
      </c>
      <c r="U300" s="55">
        <f t="shared" si="60"/>
        <v>0</v>
      </c>
    </row>
    <row r="301" spans="1:21">
      <c r="A301" s="42">
        <f t="shared" si="55"/>
        <v>3</v>
      </c>
      <c r="B301" s="43"/>
      <c r="C301" s="52">
        <f t="shared" si="61"/>
        <v>0</v>
      </c>
      <c r="D301" s="83">
        <v>0</v>
      </c>
      <c r="E301" s="53">
        <f t="shared" si="56"/>
        <v>0</v>
      </c>
      <c r="F301" s="79"/>
      <c r="G301" s="80"/>
      <c r="H301" s="81">
        <v>0</v>
      </c>
      <c r="I301" s="82">
        <v>0</v>
      </c>
      <c r="J301" s="83">
        <v>0</v>
      </c>
      <c r="K301" s="55">
        <f t="shared" si="57"/>
        <v>0</v>
      </c>
      <c r="L301" s="81">
        <v>0</v>
      </c>
      <c r="M301" s="82">
        <v>0</v>
      </c>
      <c r="N301" s="83">
        <v>0</v>
      </c>
      <c r="O301" s="83"/>
      <c r="P301" s="83">
        <v>0</v>
      </c>
      <c r="Q301" s="55">
        <f t="shared" si="58"/>
        <v>0</v>
      </c>
      <c r="R301" s="54">
        <f t="shared" si="62"/>
        <v>0</v>
      </c>
      <c r="S301" s="54">
        <f t="shared" si="63"/>
        <v>0</v>
      </c>
      <c r="T301" s="53">
        <f t="shared" si="59"/>
        <v>0</v>
      </c>
      <c r="U301" s="55">
        <f t="shared" si="60"/>
        <v>0</v>
      </c>
    </row>
    <row r="302" spans="1:21">
      <c r="A302" s="42">
        <f t="shared" si="55"/>
        <v>3</v>
      </c>
      <c r="B302" s="43"/>
      <c r="C302" s="52">
        <f t="shared" si="61"/>
        <v>0</v>
      </c>
      <c r="D302" s="83">
        <v>0</v>
      </c>
      <c r="E302" s="53">
        <f t="shared" si="56"/>
        <v>0</v>
      </c>
      <c r="F302" s="79"/>
      <c r="G302" s="80"/>
      <c r="H302" s="81">
        <v>0</v>
      </c>
      <c r="I302" s="82">
        <v>0</v>
      </c>
      <c r="J302" s="83">
        <v>0</v>
      </c>
      <c r="K302" s="55">
        <f t="shared" si="57"/>
        <v>0</v>
      </c>
      <c r="L302" s="81">
        <v>0</v>
      </c>
      <c r="M302" s="82">
        <v>0</v>
      </c>
      <c r="N302" s="83">
        <v>0</v>
      </c>
      <c r="O302" s="83"/>
      <c r="P302" s="83">
        <v>0</v>
      </c>
      <c r="Q302" s="55">
        <f t="shared" si="58"/>
        <v>0</v>
      </c>
      <c r="R302" s="54">
        <f t="shared" si="62"/>
        <v>0</v>
      </c>
      <c r="S302" s="54">
        <f t="shared" si="63"/>
        <v>0</v>
      </c>
      <c r="T302" s="53">
        <f t="shared" si="59"/>
        <v>0</v>
      </c>
      <c r="U302" s="55">
        <f t="shared" si="60"/>
        <v>0</v>
      </c>
    </row>
    <row r="303" spans="1:21">
      <c r="A303" s="42">
        <f t="shared" si="55"/>
        <v>3</v>
      </c>
      <c r="B303" s="43"/>
      <c r="C303" s="52">
        <f t="shared" si="61"/>
        <v>0</v>
      </c>
      <c r="D303" s="83">
        <v>0</v>
      </c>
      <c r="E303" s="53">
        <f t="shared" si="56"/>
        <v>0</v>
      </c>
      <c r="F303" s="79"/>
      <c r="G303" s="80"/>
      <c r="H303" s="81">
        <v>0</v>
      </c>
      <c r="I303" s="82">
        <v>0</v>
      </c>
      <c r="J303" s="83">
        <v>0</v>
      </c>
      <c r="K303" s="55">
        <f t="shared" si="57"/>
        <v>0</v>
      </c>
      <c r="L303" s="81">
        <v>0</v>
      </c>
      <c r="M303" s="82">
        <v>0</v>
      </c>
      <c r="N303" s="83">
        <v>0</v>
      </c>
      <c r="O303" s="83"/>
      <c r="P303" s="83">
        <v>0</v>
      </c>
      <c r="Q303" s="55">
        <f t="shared" si="58"/>
        <v>0</v>
      </c>
      <c r="R303" s="54">
        <f t="shared" si="62"/>
        <v>0</v>
      </c>
      <c r="S303" s="54">
        <f t="shared" si="63"/>
        <v>0</v>
      </c>
      <c r="T303" s="53">
        <f t="shared" si="59"/>
        <v>0</v>
      </c>
      <c r="U303" s="55">
        <f t="shared" si="60"/>
        <v>0</v>
      </c>
    </row>
    <row r="304" spans="1:21">
      <c r="A304" s="42">
        <f t="shared" si="55"/>
        <v>3</v>
      </c>
      <c r="B304" s="43"/>
      <c r="C304" s="52">
        <f t="shared" si="61"/>
        <v>0</v>
      </c>
      <c r="D304" s="83">
        <v>0</v>
      </c>
      <c r="E304" s="53">
        <f t="shared" si="56"/>
        <v>0</v>
      </c>
      <c r="F304" s="79"/>
      <c r="G304" s="80"/>
      <c r="H304" s="81">
        <v>0</v>
      </c>
      <c r="I304" s="82">
        <v>0</v>
      </c>
      <c r="J304" s="83">
        <v>0</v>
      </c>
      <c r="K304" s="55">
        <f t="shared" si="57"/>
        <v>0</v>
      </c>
      <c r="L304" s="81">
        <v>0</v>
      </c>
      <c r="M304" s="82">
        <v>0</v>
      </c>
      <c r="N304" s="83">
        <v>0</v>
      </c>
      <c r="O304" s="83"/>
      <c r="P304" s="83">
        <v>0</v>
      </c>
      <c r="Q304" s="55">
        <f t="shared" si="58"/>
        <v>0</v>
      </c>
      <c r="R304" s="54">
        <f t="shared" si="62"/>
        <v>0</v>
      </c>
      <c r="S304" s="54">
        <f t="shared" si="63"/>
        <v>0</v>
      </c>
      <c r="T304" s="53">
        <f t="shared" si="59"/>
        <v>0</v>
      </c>
      <c r="U304" s="55">
        <f t="shared" si="60"/>
        <v>0</v>
      </c>
    </row>
    <row r="305" spans="1:22">
      <c r="A305" s="42">
        <f t="shared" si="55"/>
        <v>3</v>
      </c>
      <c r="B305" s="43"/>
      <c r="C305" s="52">
        <f t="shared" si="61"/>
        <v>0</v>
      </c>
      <c r="D305" s="83">
        <v>0</v>
      </c>
      <c r="E305" s="53">
        <f t="shared" si="56"/>
        <v>0</v>
      </c>
      <c r="F305" s="79"/>
      <c r="G305" s="80"/>
      <c r="H305" s="81">
        <v>0</v>
      </c>
      <c r="I305" s="82">
        <v>0</v>
      </c>
      <c r="J305" s="83">
        <v>0</v>
      </c>
      <c r="K305" s="55">
        <f t="shared" si="57"/>
        <v>0</v>
      </c>
      <c r="L305" s="81">
        <v>0</v>
      </c>
      <c r="M305" s="82">
        <v>0</v>
      </c>
      <c r="N305" s="83">
        <v>0</v>
      </c>
      <c r="O305" s="83"/>
      <c r="P305" s="83">
        <v>0</v>
      </c>
      <c r="Q305" s="55">
        <f t="shared" si="58"/>
        <v>0</v>
      </c>
      <c r="R305" s="54">
        <f t="shared" si="62"/>
        <v>0</v>
      </c>
      <c r="S305" s="54">
        <f t="shared" si="63"/>
        <v>0</v>
      </c>
      <c r="T305" s="53">
        <f t="shared" si="59"/>
        <v>0</v>
      </c>
      <c r="U305" s="55">
        <f t="shared" si="60"/>
        <v>0</v>
      </c>
    </row>
    <row r="306" spans="1:22">
      <c r="A306" s="42">
        <f t="shared" si="55"/>
        <v>3</v>
      </c>
      <c r="B306" s="43"/>
      <c r="C306" s="52">
        <f t="shared" si="61"/>
        <v>0</v>
      </c>
      <c r="D306" s="83">
        <v>0</v>
      </c>
      <c r="E306" s="53">
        <f t="shared" si="56"/>
        <v>0</v>
      </c>
      <c r="F306" s="79"/>
      <c r="G306" s="80"/>
      <c r="H306" s="81">
        <v>0</v>
      </c>
      <c r="I306" s="82">
        <v>0</v>
      </c>
      <c r="J306" s="83">
        <v>0</v>
      </c>
      <c r="K306" s="55">
        <f t="shared" si="57"/>
        <v>0</v>
      </c>
      <c r="L306" s="81">
        <v>0</v>
      </c>
      <c r="M306" s="82">
        <v>0</v>
      </c>
      <c r="N306" s="83">
        <v>0</v>
      </c>
      <c r="O306" s="83"/>
      <c r="P306" s="83">
        <v>0</v>
      </c>
      <c r="Q306" s="55">
        <f t="shared" si="58"/>
        <v>0</v>
      </c>
      <c r="R306" s="54">
        <f t="shared" si="62"/>
        <v>0</v>
      </c>
      <c r="S306" s="54">
        <f t="shared" si="63"/>
        <v>0</v>
      </c>
      <c r="T306" s="53">
        <f t="shared" si="59"/>
        <v>0</v>
      </c>
      <c r="U306" s="55">
        <f t="shared" si="60"/>
        <v>0</v>
      </c>
    </row>
    <row r="307" spans="1:22">
      <c r="A307" s="42">
        <f t="shared" si="55"/>
        <v>3</v>
      </c>
      <c r="B307" s="43"/>
      <c r="C307" s="52">
        <f t="shared" si="61"/>
        <v>0</v>
      </c>
      <c r="D307" s="83">
        <v>0</v>
      </c>
      <c r="E307" s="53">
        <f t="shared" si="56"/>
        <v>0</v>
      </c>
      <c r="F307" s="79"/>
      <c r="G307" s="80"/>
      <c r="H307" s="81">
        <v>0</v>
      </c>
      <c r="I307" s="82">
        <v>0</v>
      </c>
      <c r="J307" s="83">
        <v>0</v>
      </c>
      <c r="K307" s="55">
        <f t="shared" si="57"/>
        <v>0</v>
      </c>
      <c r="L307" s="81">
        <v>0</v>
      </c>
      <c r="M307" s="82">
        <v>0</v>
      </c>
      <c r="N307" s="83">
        <v>0</v>
      </c>
      <c r="O307" s="83"/>
      <c r="P307" s="83">
        <v>0</v>
      </c>
      <c r="Q307" s="55">
        <f t="shared" si="58"/>
        <v>0</v>
      </c>
      <c r="R307" s="54">
        <f t="shared" si="62"/>
        <v>0</v>
      </c>
      <c r="S307" s="54">
        <f t="shared" si="63"/>
        <v>0</v>
      </c>
      <c r="T307" s="53">
        <f t="shared" si="59"/>
        <v>0</v>
      </c>
      <c r="U307" s="55">
        <f t="shared" si="60"/>
        <v>0</v>
      </c>
    </row>
    <row r="308" spans="1:22">
      <c r="A308" s="42">
        <f t="shared" si="55"/>
        <v>3</v>
      </c>
      <c r="B308" s="43"/>
      <c r="C308" s="52">
        <f t="shared" si="61"/>
        <v>0</v>
      </c>
      <c r="D308" s="83">
        <v>0</v>
      </c>
      <c r="E308" s="53">
        <f t="shared" si="56"/>
        <v>0</v>
      </c>
      <c r="F308" s="79"/>
      <c r="G308" s="80"/>
      <c r="H308" s="81">
        <v>0</v>
      </c>
      <c r="I308" s="82">
        <v>0</v>
      </c>
      <c r="J308" s="83">
        <v>0</v>
      </c>
      <c r="K308" s="55">
        <f t="shared" si="57"/>
        <v>0</v>
      </c>
      <c r="L308" s="81">
        <v>0</v>
      </c>
      <c r="M308" s="82">
        <v>0</v>
      </c>
      <c r="N308" s="83">
        <v>0</v>
      </c>
      <c r="O308" s="83"/>
      <c r="P308" s="83">
        <v>0</v>
      </c>
      <c r="Q308" s="55">
        <f t="shared" si="58"/>
        <v>0</v>
      </c>
      <c r="R308" s="54">
        <f t="shared" si="62"/>
        <v>0</v>
      </c>
      <c r="S308" s="54">
        <f t="shared" si="63"/>
        <v>0</v>
      </c>
      <c r="T308" s="53">
        <f t="shared" si="59"/>
        <v>0</v>
      </c>
      <c r="U308" s="55">
        <f t="shared" si="60"/>
        <v>0</v>
      </c>
    </row>
    <row r="309" spans="1:22">
      <c r="A309" s="42">
        <f t="shared" si="55"/>
        <v>3</v>
      </c>
      <c r="B309" s="43"/>
      <c r="C309" s="52">
        <f t="shared" si="61"/>
        <v>0</v>
      </c>
      <c r="D309" s="83">
        <v>0</v>
      </c>
      <c r="E309" s="53">
        <f t="shared" si="56"/>
        <v>0</v>
      </c>
      <c r="F309" s="79"/>
      <c r="G309" s="80"/>
      <c r="H309" s="81">
        <v>0</v>
      </c>
      <c r="I309" s="82">
        <v>0</v>
      </c>
      <c r="J309" s="83">
        <v>0</v>
      </c>
      <c r="K309" s="55">
        <f t="shared" si="57"/>
        <v>0</v>
      </c>
      <c r="L309" s="81">
        <v>0</v>
      </c>
      <c r="M309" s="82">
        <v>0</v>
      </c>
      <c r="N309" s="83">
        <v>0</v>
      </c>
      <c r="O309" s="83"/>
      <c r="P309" s="83">
        <v>0</v>
      </c>
      <c r="Q309" s="55">
        <f t="shared" si="58"/>
        <v>0</v>
      </c>
      <c r="R309" s="54">
        <f t="shared" si="62"/>
        <v>0</v>
      </c>
      <c r="S309" s="54">
        <f t="shared" si="63"/>
        <v>0</v>
      </c>
      <c r="T309" s="53">
        <f t="shared" si="59"/>
        <v>0</v>
      </c>
      <c r="U309" s="55">
        <f t="shared" si="60"/>
        <v>0</v>
      </c>
    </row>
    <row r="310" spans="1:22">
      <c r="A310" s="42">
        <f t="shared" si="55"/>
        <v>3</v>
      </c>
      <c r="B310" s="43"/>
      <c r="C310" s="52">
        <f t="shared" si="61"/>
        <v>0</v>
      </c>
      <c r="D310" s="83">
        <v>0</v>
      </c>
      <c r="E310" s="53">
        <f t="shared" si="56"/>
        <v>0</v>
      </c>
      <c r="F310" s="79"/>
      <c r="G310" s="80"/>
      <c r="H310" s="81">
        <v>0</v>
      </c>
      <c r="I310" s="82">
        <v>0</v>
      </c>
      <c r="J310" s="83">
        <v>0</v>
      </c>
      <c r="K310" s="55">
        <f t="shared" si="57"/>
        <v>0</v>
      </c>
      <c r="L310" s="81">
        <v>0</v>
      </c>
      <c r="M310" s="82">
        <v>0</v>
      </c>
      <c r="N310" s="83">
        <v>0</v>
      </c>
      <c r="O310" s="83"/>
      <c r="P310" s="83">
        <v>0</v>
      </c>
      <c r="Q310" s="55">
        <f t="shared" si="58"/>
        <v>0</v>
      </c>
      <c r="R310" s="54">
        <f t="shared" si="62"/>
        <v>0</v>
      </c>
      <c r="S310" s="54">
        <f t="shared" si="63"/>
        <v>0</v>
      </c>
      <c r="T310" s="53">
        <f t="shared" si="59"/>
        <v>0</v>
      </c>
      <c r="U310" s="55">
        <f t="shared" si="60"/>
        <v>0</v>
      </c>
    </row>
    <row r="311" spans="1:22">
      <c r="A311" s="42">
        <f t="shared" si="55"/>
        <v>3</v>
      </c>
      <c r="B311" s="43"/>
      <c r="C311" s="52">
        <f t="shared" si="61"/>
        <v>0</v>
      </c>
      <c r="D311" s="83">
        <v>0</v>
      </c>
      <c r="E311" s="53">
        <f t="shared" si="56"/>
        <v>0</v>
      </c>
      <c r="F311" s="79"/>
      <c r="G311" s="80"/>
      <c r="H311" s="81">
        <v>0</v>
      </c>
      <c r="I311" s="82">
        <v>0</v>
      </c>
      <c r="J311" s="83">
        <v>0</v>
      </c>
      <c r="K311" s="55">
        <f t="shared" si="57"/>
        <v>0</v>
      </c>
      <c r="L311" s="81">
        <v>0</v>
      </c>
      <c r="M311" s="82">
        <v>0</v>
      </c>
      <c r="N311" s="83">
        <v>0</v>
      </c>
      <c r="O311" s="83"/>
      <c r="P311" s="83">
        <v>0</v>
      </c>
      <c r="Q311" s="55">
        <f t="shared" si="58"/>
        <v>0</v>
      </c>
      <c r="R311" s="54">
        <f t="shared" si="62"/>
        <v>0</v>
      </c>
      <c r="S311" s="54">
        <f t="shared" si="63"/>
        <v>0</v>
      </c>
      <c r="T311" s="53">
        <f t="shared" si="59"/>
        <v>0</v>
      </c>
      <c r="U311" s="55">
        <f t="shared" si="60"/>
        <v>0</v>
      </c>
    </row>
    <row r="312" spans="1:22">
      <c r="A312" s="42">
        <f t="shared" si="55"/>
        <v>3</v>
      </c>
      <c r="B312" s="43"/>
      <c r="C312" s="52">
        <f t="shared" si="61"/>
        <v>0</v>
      </c>
      <c r="D312" s="83">
        <v>0</v>
      </c>
      <c r="E312" s="53">
        <f t="shared" si="56"/>
        <v>0</v>
      </c>
      <c r="F312" s="79"/>
      <c r="G312" s="80"/>
      <c r="H312" s="81">
        <v>0</v>
      </c>
      <c r="I312" s="82">
        <v>0</v>
      </c>
      <c r="J312" s="83">
        <v>0</v>
      </c>
      <c r="K312" s="55">
        <f t="shared" si="57"/>
        <v>0</v>
      </c>
      <c r="L312" s="81">
        <v>0</v>
      </c>
      <c r="M312" s="82">
        <v>0</v>
      </c>
      <c r="N312" s="83">
        <v>0</v>
      </c>
      <c r="O312" s="83"/>
      <c r="P312" s="83">
        <v>0</v>
      </c>
      <c r="Q312" s="55">
        <f t="shared" si="58"/>
        <v>0</v>
      </c>
      <c r="R312" s="54">
        <f t="shared" si="62"/>
        <v>0</v>
      </c>
      <c r="S312" s="54">
        <f t="shared" si="63"/>
        <v>0</v>
      </c>
      <c r="T312" s="53">
        <f t="shared" si="59"/>
        <v>0</v>
      </c>
      <c r="U312" s="55">
        <f t="shared" si="60"/>
        <v>0</v>
      </c>
    </row>
    <row r="313" spans="1:22">
      <c r="A313" s="42">
        <f t="shared" si="55"/>
        <v>3</v>
      </c>
      <c r="B313" s="43"/>
      <c r="C313" s="52">
        <f t="shared" si="61"/>
        <v>0</v>
      </c>
      <c r="D313" s="83">
        <v>0</v>
      </c>
      <c r="E313" s="53">
        <f t="shared" si="56"/>
        <v>0</v>
      </c>
      <c r="F313" s="79"/>
      <c r="G313" s="80"/>
      <c r="H313" s="81">
        <v>0</v>
      </c>
      <c r="I313" s="82">
        <v>0</v>
      </c>
      <c r="J313" s="83">
        <v>0</v>
      </c>
      <c r="K313" s="55">
        <f t="shared" si="57"/>
        <v>0</v>
      </c>
      <c r="L313" s="81">
        <v>0</v>
      </c>
      <c r="M313" s="82">
        <v>0</v>
      </c>
      <c r="N313" s="83">
        <v>0</v>
      </c>
      <c r="O313" s="83"/>
      <c r="P313" s="83">
        <v>0</v>
      </c>
      <c r="Q313" s="55">
        <f t="shared" si="58"/>
        <v>0</v>
      </c>
      <c r="R313" s="54">
        <f t="shared" si="62"/>
        <v>0</v>
      </c>
      <c r="S313" s="54">
        <f t="shared" si="63"/>
        <v>0</v>
      </c>
      <c r="T313" s="53">
        <f t="shared" si="59"/>
        <v>0</v>
      </c>
      <c r="U313" s="55">
        <f t="shared" si="60"/>
        <v>0</v>
      </c>
    </row>
    <row r="314" spans="1:22" ht="15.75" thickBot="1">
      <c r="A314" s="42">
        <f t="shared" si="55"/>
        <v>3</v>
      </c>
      <c r="B314" s="43"/>
      <c r="C314" s="59">
        <f t="shared" si="61"/>
        <v>0</v>
      </c>
      <c r="D314" s="93">
        <v>0</v>
      </c>
      <c r="E314" s="60">
        <f t="shared" si="56"/>
        <v>0</v>
      </c>
      <c r="F314" s="89"/>
      <c r="G314" s="90"/>
      <c r="H314" s="91">
        <v>0</v>
      </c>
      <c r="I314" s="92">
        <v>0</v>
      </c>
      <c r="J314" s="93">
        <v>0</v>
      </c>
      <c r="K314" s="62">
        <f t="shared" si="57"/>
        <v>0</v>
      </c>
      <c r="L314" s="91">
        <v>0</v>
      </c>
      <c r="M314" s="92">
        <v>0</v>
      </c>
      <c r="N314" s="93">
        <v>0</v>
      </c>
      <c r="O314" s="93"/>
      <c r="P314" s="93">
        <v>0</v>
      </c>
      <c r="Q314" s="62">
        <f t="shared" si="58"/>
        <v>0</v>
      </c>
      <c r="R314" s="61">
        <f t="shared" si="62"/>
        <v>0</v>
      </c>
      <c r="S314" s="61">
        <f t="shared" si="63"/>
        <v>0</v>
      </c>
      <c r="T314" s="60">
        <f t="shared" si="59"/>
        <v>0</v>
      </c>
      <c r="U314" s="62">
        <f t="shared" si="60"/>
        <v>0</v>
      </c>
    </row>
    <row r="315" spans="1:22" s="67" customFormat="1" ht="18.75" thickBot="1">
      <c r="A315" s="42">
        <f t="shared" si="55"/>
        <v>3</v>
      </c>
      <c r="B315" s="43"/>
      <c r="C315" s="162" t="s">
        <v>22</v>
      </c>
      <c r="D315" s="163"/>
      <c r="E315" s="163"/>
      <c r="F315" s="163"/>
      <c r="G315" s="163"/>
      <c r="H315" s="63">
        <f>SUM(H215:H314)</f>
        <v>3000</v>
      </c>
      <c r="I315" s="64">
        <f t="shared" ref="I315:U315" si="64">SUM(I215:I314)</f>
        <v>6000</v>
      </c>
      <c r="J315" s="65">
        <f t="shared" si="64"/>
        <v>9000</v>
      </c>
      <c r="K315" s="66">
        <f t="shared" si="64"/>
        <v>18000</v>
      </c>
      <c r="L315" s="63">
        <f t="shared" si="64"/>
        <v>1000</v>
      </c>
      <c r="M315" s="64">
        <f t="shared" si="64"/>
        <v>2000</v>
      </c>
      <c r="N315" s="65">
        <f t="shared" si="64"/>
        <v>0</v>
      </c>
      <c r="O315" s="65">
        <f t="shared" si="64"/>
        <v>0</v>
      </c>
      <c r="P315" s="65">
        <f t="shared" si="64"/>
        <v>0</v>
      </c>
      <c r="Q315" s="66">
        <f t="shared" si="64"/>
        <v>3000</v>
      </c>
      <c r="R315" s="64">
        <f t="shared" si="64"/>
        <v>2000</v>
      </c>
      <c r="S315" s="64">
        <f t="shared" si="64"/>
        <v>4000</v>
      </c>
      <c r="T315" s="65">
        <f t="shared" si="64"/>
        <v>9000</v>
      </c>
      <c r="U315" s="66">
        <f t="shared" si="64"/>
        <v>15000</v>
      </c>
    </row>
    <row r="316" spans="1:22" ht="15" customHeight="1">
      <c r="A316" s="40">
        <v>4</v>
      </c>
      <c r="B316" s="41"/>
      <c r="C316" s="153" t="s">
        <v>17</v>
      </c>
      <c r="D316" s="156" t="s">
        <v>20</v>
      </c>
      <c r="E316" s="156" t="s">
        <v>0</v>
      </c>
      <c r="F316" s="159" t="s">
        <v>13</v>
      </c>
      <c r="G316" s="182" t="s">
        <v>14</v>
      </c>
      <c r="H316" s="169" t="s">
        <v>32</v>
      </c>
      <c r="I316" s="194" t="s">
        <v>5</v>
      </c>
      <c r="J316" s="172" t="s">
        <v>30</v>
      </c>
      <c r="K316" s="175" t="s">
        <v>7</v>
      </c>
      <c r="L316" s="178" t="s">
        <v>15</v>
      </c>
      <c r="M316" s="179"/>
      <c r="N316" s="180"/>
      <c r="O316" s="180"/>
      <c r="P316" s="180"/>
      <c r="Q316" s="181"/>
      <c r="R316" s="206" t="s">
        <v>1</v>
      </c>
      <c r="S316" s="206"/>
      <c r="T316" s="206"/>
      <c r="U316" s="207"/>
      <c r="V316" s="39"/>
    </row>
    <row r="317" spans="1:22" ht="15" customHeight="1">
      <c r="A317" s="42">
        <f t="shared" ref="A317:A380" si="65">A316</f>
        <v>4</v>
      </c>
      <c r="B317" s="43"/>
      <c r="C317" s="154"/>
      <c r="D317" s="157"/>
      <c r="E317" s="157"/>
      <c r="F317" s="160"/>
      <c r="G317" s="183"/>
      <c r="H317" s="170"/>
      <c r="I317" s="195"/>
      <c r="J317" s="173"/>
      <c r="K317" s="176"/>
      <c r="L317" s="185" t="s">
        <v>18</v>
      </c>
      <c r="M317" s="186"/>
      <c r="N317" s="187"/>
      <c r="O317" s="151" t="s">
        <v>30</v>
      </c>
      <c r="P317" s="152"/>
      <c r="Q317" s="188" t="s">
        <v>8</v>
      </c>
      <c r="R317" s="152" t="s">
        <v>32</v>
      </c>
      <c r="S317" s="197" t="s">
        <v>21</v>
      </c>
      <c r="T317" s="192" t="s">
        <v>30</v>
      </c>
      <c r="U317" s="191" t="s">
        <v>2</v>
      </c>
      <c r="V317" s="39"/>
    </row>
    <row r="318" spans="1:22" s="47" customFormat="1" ht="24.75" thickBot="1">
      <c r="A318" s="42">
        <f t="shared" si="65"/>
        <v>4</v>
      </c>
      <c r="B318" s="43"/>
      <c r="C318" s="155"/>
      <c r="D318" s="158"/>
      <c r="E318" s="158"/>
      <c r="F318" s="161"/>
      <c r="G318" s="184"/>
      <c r="H318" s="171"/>
      <c r="I318" s="196"/>
      <c r="J318" s="174"/>
      <c r="K318" s="177"/>
      <c r="L318" s="44" t="s">
        <v>32</v>
      </c>
      <c r="M318" s="45" t="s">
        <v>16</v>
      </c>
      <c r="N318" s="46" t="s">
        <v>19</v>
      </c>
      <c r="O318" s="45" t="s">
        <v>16</v>
      </c>
      <c r="P318" s="46" t="s">
        <v>19</v>
      </c>
      <c r="Q318" s="189"/>
      <c r="R318" s="190"/>
      <c r="S318" s="198"/>
      <c r="T318" s="193"/>
      <c r="U318" s="177"/>
    </row>
    <row r="319" spans="1:22">
      <c r="A319" s="42">
        <f t="shared" si="65"/>
        <v>4</v>
      </c>
      <c r="B319" s="43">
        <f>C319</f>
        <v>1</v>
      </c>
      <c r="C319" s="48">
        <v>1</v>
      </c>
      <c r="D319" s="78">
        <v>104</v>
      </c>
      <c r="E319" s="49">
        <f>IF(D319&gt;0,A319,0)</f>
        <v>4</v>
      </c>
      <c r="F319" s="74" t="s">
        <v>77</v>
      </c>
      <c r="G319" s="75"/>
      <c r="H319" s="76">
        <v>4000</v>
      </c>
      <c r="I319" s="77">
        <v>8000</v>
      </c>
      <c r="J319" s="78">
        <v>12000</v>
      </c>
      <c r="K319" s="51">
        <f>H319+I319+J319</f>
        <v>24000</v>
      </c>
      <c r="L319" s="76">
        <v>2000</v>
      </c>
      <c r="M319" s="77">
        <v>2000</v>
      </c>
      <c r="N319" s="78">
        <v>0</v>
      </c>
      <c r="O319" s="78">
        <v>0</v>
      </c>
      <c r="P319" s="78">
        <v>0</v>
      </c>
      <c r="Q319" s="51">
        <f>L319+M319+N319+O319+P319</f>
        <v>4000</v>
      </c>
      <c r="R319" s="50">
        <f>H319-L319</f>
        <v>2000</v>
      </c>
      <c r="S319" s="50">
        <f>I319-M319-N319</f>
        <v>6000</v>
      </c>
      <c r="T319" s="49">
        <f>J319-O319-P319</f>
        <v>12000</v>
      </c>
      <c r="U319" s="51">
        <f>R319+S319+T319</f>
        <v>20000</v>
      </c>
    </row>
    <row r="320" spans="1:22">
      <c r="A320" s="42">
        <f t="shared" si="65"/>
        <v>4</v>
      </c>
      <c r="B320" s="43">
        <f>C320</f>
        <v>0</v>
      </c>
      <c r="C320" s="52">
        <f>IF(D320&gt;0,C319+1,0)</f>
        <v>0</v>
      </c>
      <c r="D320" s="83">
        <v>0</v>
      </c>
      <c r="E320" s="53">
        <f t="shared" ref="E320:E383" si="66">IF(D320&gt;0,A320,0)</f>
        <v>0</v>
      </c>
      <c r="F320" s="79"/>
      <c r="G320" s="80"/>
      <c r="H320" s="81">
        <v>0</v>
      </c>
      <c r="I320" s="82">
        <v>0</v>
      </c>
      <c r="J320" s="83">
        <v>0</v>
      </c>
      <c r="K320" s="55">
        <f t="shared" ref="K320:K383" si="67">H320+I320+J320</f>
        <v>0</v>
      </c>
      <c r="L320" s="81">
        <v>0</v>
      </c>
      <c r="M320" s="82">
        <v>0</v>
      </c>
      <c r="N320" s="83">
        <v>0</v>
      </c>
      <c r="O320" s="83"/>
      <c r="P320" s="83">
        <v>0</v>
      </c>
      <c r="Q320" s="55">
        <f t="shared" ref="Q320:Q383" si="68">L320+M320+N320+O320+P320</f>
        <v>0</v>
      </c>
      <c r="R320" s="54">
        <f t="shared" ref="R320:R325" si="69">H320-L320</f>
        <v>0</v>
      </c>
      <c r="S320" s="54">
        <f t="shared" ref="S320:S325" si="70">I320-M320-N320</f>
        <v>0</v>
      </c>
      <c r="T320" s="53">
        <f t="shared" ref="T320:T383" si="71">J320-O320-P320</f>
        <v>0</v>
      </c>
      <c r="U320" s="55">
        <f t="shared" ref="U320:U383" si="72">R320+S320+T320</f>
        <v>0</v>
      </c>
    </row>
    <row r="321" spans="1:21">
      <c r="A321" s="42">
        <f t="shared" si="65"/>
        <v>4</v>
      </c>
      <c r="B321" s="43"/>
      <c r="C321" s="52">
        <f t="shared" ref="C321:C384" si="73">IF(D321&gt;0,C320+1,0)</f>
        <v>0</v>
      </c>
      <c r="D321" s="83">
        <v>0</v>
      </c>
      <c r="E321" s="53">
        <f t="shared" si="66"/>
        <v>0</v>
      </c>
      <c r="F321" s="79"/>
      <c r="G321" s="80"/>
      <c r="H321" s="81">
        <v>0</v>
      </c>
      <c r="I321" s="82">
        <v>0</v>
      </c>
      <c r="J321" s="83">
        <v>0</v>
      </c>
      <c r="K321" s="55">
        <f t="shared" si="67"/>
        <v>0</v>
      </c>
      <c r="L321" s="81">
        <v>0</v>
      </c>
      <c r="M321" s="82">
        <v>0</v>
      </c>
      <c r="N321" s="83">
        <v>0</v>
      </c>
      <c r="O321" s="83"/>
      <c r="P321" s="83">
        <v>0</v>
      </c>
      <c r="Q321" s="55">
        <f t="shared" si="68"/>
        <v>0</v>
      </c>
      <c r="R321" s="54">
        <f t="shared" si="69"/>
        <v>0</v>
      </c>
      <c r="S321" s="54">
        <f t="shared" si="70"/>
        <v>0</v>
      </c>
      <c r="T321" s="53">
        <f t="shared" si="71"/>
        <v>0</v>
      </c>
      <c r="U321" s="55">
        <f t="shared" si="72"/>
        <v>0</v>
      </c>
    </row>
    <row r="322" spans="1:21">
      <c r="A322" s="42">
        <f t="shared" si="65"/>
        <v>4</v>
      </c>
      <c r="B322" s="43"/>
      <c r="C322" s="52">
        <f t="shared" si="73"/>
        <v>0</v>
      </c>
      <c r="D322" s="83">
        <v>0</v>
      </c>
      <c r="E322" s="53">
        <f t="shared" si="66"/>
        <v>0</v>
      </c>
      <c r="F322" s="79"/>
      <c r="G322" s="80"/>
      <c r="H322" s="81">
        <v>0</v>
      </c>
      <c r="I322" s="82">
        <v>0</v>
      </c>
      <c r="J322" s="83">
        <v>0</v>
      </c>
      <c r="K322" s="55">
        <f t="shared" si="67"/>
        <v>0</v>
      </c>
      <c r="L322" s="81">
        <v>0</v>
      </c>
      <c r="M322" s="82">
        <v>0</v>
      </c>
      <c r="N322" s="83">
        <v>0</v>
      </c>
      <c r="O322" s="83"/>
      <c r="P322" s="83">
        <v>0</v>
      </c>
      <c r="Q322" s="55">
        <f t="shared" si="68"/>
        <v>0</v>
      </c>
      <c r="R322" s="54">
        <f t="shared" si="69"/>
        <v>0</v>
      </c>
      <c r="S322" s="54">
        <f t="shared" si="70"/>
        <v>0</v>
      </c>
      <c r="T322" s="53">
        <f t="shared" si="71"/>
        <v>0</v>
      </c>
      <c r="U322" s="55">
        <f t="shared" si="72"/>
        <v>0</v>
      </c>
    </row>
    <row r="323" spans="1:21">
      <c r="A323" s="42">
        <f t="shared" si="65"/>
        <v>4</v>
      </c>
      <c r="B323" s="43"/>
      <c r="C323" s="52">
        <f t="shared" si="73"/>
        <v>0</v>
      </c>
      <c r="D323" s="83">
        <v>0</v>
      </c>
      <c r="E323" s="53">
        <f t="shared" si="66"/>
        <v>0</v>
      </c>
      <c r="F323" s="79"/>
      <c r="G323" s="80"/>
      <c r="H323" s="81">
        <v>0</v>
      </c>
      <c r="I323" s="82">
        <v>0</v>
      </c>
      <c r="J323" s="83">
        <v>0</v>
      </c>
      <c r="K323" s="55">
        <f t="shared" si="67"/>
        <v>0</v>
      </c>
      <c r="L323" s="81">
        <v>0</v>
      </c>
      <c r="M323" s="82">
        <v>0</v>
      </c>
      <c r="N323" s="83">
        <v>0</v>
      </c>
      <c r="O323" s="83"/>
      <c r="P323" s="83">
        <v>0</v>
      </c>
      <c r="Q323" s="55">
        <f t="shared" si="68"/>
        <v>0</v>
      </c>
      <c r="R323" s="54">
        <f t="shared" si="69"/>
        <v>0</v>
      </c>
      <c r="S323" s="54">
        <f t="shared" si="70"/>
        <v>0</v>
      </c>
      <c r="T323" s="53">
        <f t="shared" si="71"/>
        <v>0</v>
      </c>
      <c r="U323" s="55">
        <f t="shared" si="72"/>
        <v>0</v>
      </c>
    </row>
    <row r="324" spans="1:21">
      <c r="A324" s="42">
        <f t="shared" si="65"/>
        <v>4</v>
      </c>
      <c r="B324" s="43"/>
      <c r="C324" s="52">
        <f t="shared" si="73"/>
        <v>0</v>
      </c>
      <c r="D324" s="83">
        <v>0</v>
      </c>
      <c r="E324" s="53">
        <f t="shared" si="66"/>
        <v>0</v>
      </c>
      <c r="F324" s="79"/>
      <c r="G324" s="80"/>
      <c r="H324" s="81">
        <v>0</v>
      </c>
      <c r="I324" s="82">
        <v>0</v>
      </c>
      <c r="J324" s="83">
        <v>0</v>
      </c>
      <c r="K324" s="55">
        <f t="shared" si="67"/>
        <v>0</v>
      </c>
      <c r="L324" s="81">
        <v>0</v>
      </c>
      <c r="M324" s="82">
        <v>0</v>
      </c>
      <c r="N324" s="83">
        <v>0</v>
      </c>
      <c r="O324" s="83"/>
      <c r="P324" s="83">
        <v>0</v>
      </c>
      <c r="Q324" s="55">
        <f t="shared" si="68"/>
        <v>0</v>
      </c>
      <c r="R324" s="54">
        <f t="shared" si="69"/>
        <v>0</v>
      </c>
      <c r="S324" s="54">
        <f t="shared" si="70"/>
        <v>0</v>
      </c>
      <c r="T324" s="53">
        <f t="shared" si="71"/>
        <v>0</v>
      </c>
      <c r="U324" s="55">
        <f t="shared" si="72"/>
        <v>0</v>
      </c>
    </row>
    <row r="325" spans="1:21">
      <c r="A325" s="42">
        <f t="shared" si="65"/>
        <v>4</v>
      </c>
      <c r="B325" s="43"/>
      <c r="C325" s="52">
        <f t="shared" si="73"/>
        <v>0</v>
      </c>
      <c r="D325" s="83">
        <v>0</v>
      </c>
      <c r="E325" s="53">
        <f t="shared" si="66"/>
        <v>0</v>
      </c>
      <c r="F325" s="79"/>
      <c r="G325" s="80"/>
      <c r="H325" s="81">
        <v>0</v>
      </c>
      <c r="I325" s="82">
        <v>0</v>
      </c>
      <c r="J325" s="83">
        <v>0</v>
      </c>
      <c r="K325" s="55">
        <f t="shared" si="67"/>
        <v>0</v>
      </c>
      <c r="L325" s="81">
        <v>0</v>
      </c>
      <c r="M325" s="82">
        <v>0</v>
      </c>
      <c r="N325" s="83">
        <v>0</v>
      </c>
      <c r="O325" s="83"/>
      <c r="P325" s="83">
        <v>0</v>
      </c>
      <c r="Q325" s="55">
        <f t="shared" si="68"/>
        <v>0</v>
      </c>
      <c r="R325" s="54">
        <f t="shared" si="69"/>
        <v>0</v>
      </c>
      <c r="S325" s="54">
        <f t="shared" si="70"/>
        <v>0</v>
      </c>
      <c r="T325" s="53">
        <f t="shared" si="71"/>
        <v>0</v>
      </c>
      <c r="U325" s="55">
        <f t="shared" si="72"/>
        <v>0</v>
      </c>
    </row>
    <row r="326" spans="1:21">
      <c r="A326" s="42">
        <f t="shared" si="65"/>
        <v>4</v>
      </c>
      <c r="B326" s="43"/>
      <c r="C326" s="52">
        <f t="shared" si="73"/>
        <v>0</v>
      </c>
      <c r="D326" s="83">
        <v>0</v>
      </c>
      <c r="E326" s="53">
        <f t="shared" si="66"/>
        <v>0</v>
      </c>
      <c r="F326" s="79"/>
      <c r="G326" s="80"/>
      <c r="H326" s="81">
        <v>0</v>
      </c>
      <c r="I326" s="82">
        <v>0</v>
      </c>
      <c r="J326" s="83">
        <v>0</v>
      </c>
      <c r="K326" s="55">
        <f t="shared" si="67"/>
        <v>0</v>
      </c>
      <c r="L326" s="81">
        <v>0</v>
      </c>
      <c r="M326" s="82">
        <v>0</v>
      </c>
      <c r="N326" s="83">
        <v>0</v>
      </c>
      <c r="O326" s="83"/>
      <c r="P326" s="83">
        <v>0</v>
      </c>
      <c r="Q326" s="55">
        <f t="shared" si="68"/>
        <v>0</v>
      </c>
      <c r="R326" s="54">
        <f>H326-L326</f>
        <v>0</v>
      </c>
      <c r="S326" s="54">
        <f>I326-M326-N326</f>
        <v>0</v>
      </c>
      <c r="T326" s="53">
        <f t="shared" si="71"/>
        <v>0</v>
      </c>
      <c r="U326" s="55">
        <f t="shared" si="72"/>
        <v>0</v>
      </c>
    </row>
    <row r="327" spans="1:21">
      <c r="A327" s="42">
        <f t="shared" si="65"/>
        <v>4</v>
      </c>
      <c r="B327" s="43"/>
      <c r="C327" s="52">
        <f t="shared" si="73"/>
        <v>0</v>
      </c>
      <c r="D327" s="83">
        <v>0</v>
      </c>
      <c r="E327" s="53">
        <f t="shared" si="66"/>
        <v>0</v>
      </c>
      <c r="F327" s="79"/>
      <c r="G327" s="80"/>
      <c r="H327" s="81">
        <v>0</v>
      </c>
      <c r="I327" s="82">
        <v>0</v>
      </c>
      <c r="J327" s="83">
        <v>0</v>
      </c>
      <c r="K327" s="55">
        <f t="shared" si="67"/>
        <v>0</v>
      </c>
      <c r="L327" s="81">
        <v>0</v>
      </c>
      <c r="M327" s="82">
        <v>0</v>
      </c>
      <c r="N327" s="83">
        <v>0</v>
      </c>
      <c r="O327" s="83"/>
      <c r="P327" s="83">
        <v>0</v>
      </c>
      <c r="Q327" s="55">
        <f t="shared" si="68"/>
        <v>0</v>
      </c>
      <c r="R327" s="54">
        <f t="shared" ref="R327:R390" si="74">H327-L327</f>
        <v>0</v>
      </c>
      <c r="S327" s="54">
        <f t="shared" ref="S327:S390" si="75">I327-M327-N327</f>
        <v>0</v>
      </c>
      <c r="T327" s="53">
        <f t="shared" si="71"/>
        <v>0</v>
      </c>
      <c r="U327" s="55">
        <f t="shared" si="72"/>
        <v>0</v>
      </c>
    </row>
    <row r="328" spans="1:21">
      <c r="A328" s="42">
        <f t="shared" si="65"/>
        <v>4</v>
      </c>
      <c r="B328" s="43"/>
      <c r="C328" s="52">
        <f t="shared" si="73"/>
        <v>0</v>
      </c>
      <c r="D328" s="83">
        <v>0</v>
      </c>
      <c r="E328" s="53">
        <f t="shared" si="66"/>
        <v>0</v>
      </c>
      <c r="F328" s="79"/>
      <c r="G328" s="80"/>
      <c r="H328" s="81">
        <v>0</v>
      </c>
      <c r="I328" s="82">
        <v>0</v>
      </c>
      <c r="J328" s="83">
        <v>0</v>
      </c>
      <c r="K328" s="55">
        <f t="shared" si="67"/>
        <v>0</v>
      </c>
      <c r="L328" s="81">
        <v>0</v>
      </c>
      <c r="M328" s="82">
        <v>0</v>
      </c>
      <c r="N328" s="83">
        <v>0</v>
      </c>
      <c r="O328" s="83"/>
      <c r="P328" s="83">
        <v>0</v>
      </c>
      <c r="Q328" s="55">
        <f t="shared" si="68"/>
        <v>0</v>
      </c>
      <c r="R328" s="54">
        <f t="shared" si="74"/>
        <v>0</v>
      </c>
      <c r="S328" s="54">
        <f t="shared" si="75"/>
        <v>0</v>
      </c>
      <c r="T328" s="53">
        <f t="shared" si="71"/>
        <v>0</v>
      </c>
      <c r="U328" s="55">
        <f t="shared" si="72"/>
        <v>0</v>
      </c>
    </row>
    <row r="329" spans="1:21">
      <c r="A329" s="42">
        <f t="shared" si="65"/>
        <v>4</v>
      </c>
      <c r="B329" s="43"/>
      <c r="C329" s="52">
        <f t="shared" si="73"/>
        <v>0</v>
      </c>
      <c r="D329" s="83">
        <v>0</v>
      </c>
      <c r="E329" s="53">
        <f t="shared" si="66"/>
        <v>0</v>
      </c>
      <c r="F329" s="79"/>
      <c r="G329" s="80"/>
      <c r="H329" s="81">
        <v>0</v>
      </c>
      <c r="I329" s="82">
        <v>0</v>
      </c>
      <c r="J329" s="83">
        <v>0</v>
      </c>
      <c r="K329" s="55">
        <f t="shared" si="67"/>
        <v>0</v>
      </c>
      <c r="L329" s="81">
        <v>0</v>
      </c>
      <c r="M329" s="82">
        <v>0</v>
      </c>
      <c r="N329" s="83">
        <v>0</v>
      </c>
      <c r="O329" s="83"/>
      <c r="P329" s="83">
        <v>0</v>
      </c>
      <c r="Q329" s="55">
        <f t="shared" si="68"/>
        <v>0</v>
      </c>
      <c r="R329" s="54">
        <f t="shared" si="74"/>
        <v>0</v>
      </c>
      <c r="S329" s="54">
        <f t="shared" si="75"/>
        <v>0</v>
      </c>
      <c r="T329" s="53">
        <f t="shared" si="71"/>
        <v>0</v>
      </c>
      <c r="U329" s="55">
        <f t="shared" si="72"/>
        <v>0</v>
      </c>
    </row>
    <row r="330" spans="1:21">
      <c r="A330" s="42">
        <f t="shared" si="65"/>
        <v>4</v>
      </c>
      <c r="B330" s="43"/>
      <c r="C330" s="52">
        <f t="shared" si="73"/>
        <v>0</v>
      </c>
      <c r="D330" s="83">
        <v>0</v>
      </c>
      <c r="E330" s="53">
        <f t="shared" si="66"/>
        <v>0</v>
      </c>
      <c r="F330" s="79"/>
      <c r="G330" s="80"/>
      <c r="H330" s="81">
        <v>0</v>
      </c>
      <c r="I330" s="82">
        <v>0</v>
      </c>
      <c r="J330" s="83">
        <v>0</v>
      </c>
      <c r="K330" s="55">
        <f t="shared" si="67"/>
        <v>0</v>
      </c>
      <c r="L330" s="81">
        <v>0</v>
      </c>
      <c r="M330" s="82">
        <v>0</v>
      </c>
      <c r="N330" s="83">
        <v>0</v>
      </c>
      <c r="O330" s="83"/>
      <c r="P330" s="83">
        <v>0</v>
      </c>
      <c r="Q330" s="55">
        <f t="shared" si="68"/>
        <v>0</v>
      </c>
      <c r="R330" s="54">
        <f t="shared" si="74"/>
        <v>0</v>
      </c>
      <c r="S330" s="54">
        <f t="shared" si="75"/>
        <v>0</v>
      </c>
      <c r="T330" s="53">
        <f t="shared" si="71"/>
        <v>0</v>
      </c>
      <c r="U330" s="55">
        <f t="shared" si="72"/>
        <v>0</v>
      </c>
    </row>
    <row r="331" spans="1:21">
      <c r="A331" s="42">
        <f t="shared" si="65"/>
        <v>4</v>
      </c>
      <c r="B331" s="43"/>
      <c r="C331" s="52">
        <f t="shared" si="73"/>
        <v>0</v>
      </c>
      <c r="D331" s="83">
        <v>0</v>
      </c>
      <c r="E331" s="53">
        <f t="shared" si="66"/>
        <v>0</v>
      </c>
      <c r="F331" s="79"/>
      <c r="G331" s="80"/>
      <c r="H331" s="81">
        <v>0</v>
      </c>
      <c r="I331" s="82">
        <v>0</v>
      </c>
      <c r="J331" s="83">
        <v>0</v>
      </c>
      <c r="K331" s="55">
        <f t="shared" si="67"/>
        <v>0</v>
      </c>
      <c r="L331" s="81">
        <v>0</v>
      </c>
      <c r="M331" s="82">
        <v>0</v>
      </c>
      <c r="N331" s="83">
        <v>0</v>
      </c>
      <c r="O331" s="83"/>
      <c r="P331" s="83">
        <v>0</v>
      </c>
      <c r="Q331" s="55">
        <f t="shared" si="68"/>
        <v>0</v>
      </c>
      <c r="R331" s="54">
        <f t="shared" si="74"/>
        <v>0</v>
      </c>
      <c r="S331" s="54">
        <f t="shared" si="75"/>
        <v>0</v>
      </c>
      <c r="T331" s="53">
        <f t="shared" si="71"/>
        <v>0</v>
      </c>
      <c r="U331" s="55">
        <f t="shared" si="72"/>
        <v>0</v>
      </c>
    </row>
    <row r="332" spans="1:21">
      <c r="A332" s="42">
        <f t="shared" si="65"/>
        <v>4</v>
      </c>
      <c r="B332" s="43"/>
      <c r="C332" s="52">
        <f t="shared" si="73"/>
        <v>0</v>
      </c>
      <c r="D332" s="83">
        <v>0</v>
      </c>
      <c r="E332" s="53">
        <f t="shared" si="66"/>
        <v>0</v>
      </c>
      <c r="F332" s="79"/>
      <c r="G332" s="80"/>
      <c r="H332" s="81">
        <v>0</v>
      </c>
      <c r="I332" s="82">
        <v>0</v>
      </c>
      <c r="J332" s="83">
        <v>0</v>
      </c>
      <c r="K332" s="55">
        <f t="shared" si="67"/>
        <v>0</v>
      </c>
      <c r="L332" s="81">
        <v>0</v>
      </c>
      <c r="M332" s="82">
        <v>0</v>
      </c>
      <c r="N332" s="83">
        <v>0</v>
      </c>
      <c r="O332" s="83"/>
      <c r="P332" s="83">
        <v>0</v>
      </c>
      <c r="Q332" s="55">
        <f t="shared" si="68"/>
        <v>0</v>
      </c>
      <c r="R332" s="54">
        <f t="shared" si="74"/>
        <v>0</v>
      </c>
      <c r="S332" s="54">
        <f t="shared" si="75"/>
        <v>0</v>
      </c>
      <c r="T332" s="53">
        <f t="shared" si="71"/>
        <v>0</v>
      </c>
      <c r="U332" s="55">
        <f t="shared" si="72"/>
        <v>0</v>
      </c>
    </row>
    <row r="333" spans="1:21">
      <c r="A333" s="42">
        <f t="shared" si="65"/>
        <v>4</v>
      </c>
      <c r="B333" s="43"/>
      <c r="C333" s="52">
        <f t="shared" si="73"/>
        <v>0</v>
      </c>
      <c r="D333" s="83">
        <v>0</v>
      </c>
      <c r="E333" s="53">
        <f t="shared" si="66"/>
        <v>0</v>
      </c>
      <c r="F333" s="79"/>
      <c r="G333" s="80"/>
      <c r="H333" s="81">
        <v>0</v>
      </c>
      <c r="I333" s="82">
        <v>0</v>
      </c>
      <c r="J333" s="83">
        <v>0</v>
      </c>
      <c r="K333" s="55">
        <f t="shared" si="67"/>
        <v>0</v>
      </c>
      <c r="L333" s="81">
        <v>0</v>
      </c>
      <c r="M333" s="82">
        <v>0</v>
      </c>
      <c r="N333" s="83">
        <v>0</v>
      </c>
      <c r="O333" s="83"/>
      <c r="P333" s="83">
        <v>0</v>
      </c>
      <c r="Q333" s="55">
        <f t="shared" si="68"/>
        <v>0</v>
      </c>
      <c r="R333" s="54">
        <f t="shared" si="74"/>
        <v>0</v>
      </c>
      <c r="S333" s="54">
        <f t="shared" si="75"/>
        <v>0</v>
      </c>
      <c r="T333" s="53">
        <f t="shared" si="71"/>
        <v>0</v>
      </c>
      <c r="U333" s="55">
        <f t="shared" si="72"/>
        <v>0</v>
      </c>
    </row>
    <row r="334" spans="1:21">
      <c r="A334" s="42">
        <f t="shared" si="65"/>
        <v>4</v>
      </c>
      <c r="B334" s="43"/>
      <c r="C334" s="52">
        <f t="shared" si="73"/>
        <v>0</v>
      </c>
      <c r="D334" s="83">
        <v>0</v>
      </c>
      <c r="E334" s="53">
        <f t="shared" si="66"/>
        <v>0</v>
      </c>
      <c r="F334" s="79"/>
      <c r="G334" s="80"/>
      <c r="H334" s="81">
        <v>0</v>
      </c>
      <c r="I334" s="82">
        <v>0</v>
      </c>
      <c r="J334" s="83">
        <v>0</v>
      </c>
      <c r="K334" s="55">
        <f t="shared" si="67"/>
        <v>0</v>
      </c>
      <c r="L334" s="81">
        <v>0</v>
      </c>
      <c r="M334" s="82">
        <v>0</v>
      </c>
      <c r="N334" s="83">
        <v>0</v>
      </c>
      <c r="O334" s="83"/>
      <c r="P334" s="83">
        <v>0</v>
      </c>
      <c r="Q334" s="55">
        <f t="shared" si="68"/>
        <v>0</v>
      </c>
      <c r="R334" s="54">
        <f t="shared" si="74"/>
        <v>0</v>
      </c>
      <c r="S334" s="54">
        <f t="shared" si="75"/>
        <v>0</v>
      </c>
      <c r="T334" s="53">
        <f t="shared" si="71"/>
        <v>0</v>
      </c>
      <c r="U334" s="55">
        <f t="shared" si="72"/>
        <v>0</v>
      </c>
    </row>
    <row r="335" spans="1:21">
      <c r="A335" s="42">
        <f t="shared" si="65"/>
        <v>4</v>
      </c>
      <c r="B335" s="43"/>
      <c r="C335" s="52">
        <f t="shared" si="73"/>
        <v>0</v>
      </c>
      <c r="D335" s="83">
        <v>0</v>
      </c>
      <c r="E335" s="53">
        <f t="shared" si="66"/>
        <v>0</v>
      </c>
      <c r="F335" s="79"/>
      <c r="G335" s="80"/>
      <c r="H335" s="81">
        <v>0</v>
      </c>
      <c r="I335" s="82">
        <v>0</v>
      </c>
      <c r="J335" s="83">
        <v>0</v>
      </c>
      <c r="K335" s="55">
        <f t="shared" si="67"/>
        <v>0</v>
      </c>
      <c r="L335" s="81">
        <v>0</v>
      </c>
      <c r="M335" s="82">
        <v>0</v>
      </c>
      <c r="N335" s="83">
        <v>0</v>
      </c>
      <c r="O335" s="83"/>
      <c r="P335" s="83">
        <v>0</v>
      </c>
      <c r="Q335" s="55">
        <f t="shared" si="68"/>
        <v>0</v>
      </c>
      <c r="R335" s="54">
        <f t="shared" si="74"/>
        <v>0</v>
      </c>
      <c r="S335" s="54">
        <f t="shared" si="75"/>
        <v>0</v>
      </c>
      <c r="T335" s="53">
        <f t="shared" si="71"/>
        <v>0</v>
      </c>
      <c r="U335" s="55">
        <f t="shared" si="72"/>
        <v>0</v>
      </c>
    </row>
    <row r="336" spans="1:21">
      <c r="A336" s="42">
        <f t="shared" si="65"/>
        <v>4</v>
      </c>
      <c r="B336" s="43"/>
      <c r="C336" s="52">
        <f t="shared" si="73"/>
        <v>0</v>
      </c>
      <c r="D336" s="83">
        <v>0</v>
      </c>
      <c r="E336" s="53">
        <f t="shared" si="66"/>
        <v>0</v>
      </c>
      <c r="F336" s="79"/>
      <c r="G336" s="80"/>
      <c r="H336" s="81">
        <v>0</v>
      </c>
      <c r="I336" s="82">
        <v>0</v>
      </c>
      <c r="J336" s="83">
        <v>0</v>
      </c>
      <c r="K336" s="55">
        <f t="shared" si="67"/>
        <v>0</v>
      </c>
      <c r="L336" s="81">
        <v>0</v>
      </c>
      <c r="M336" s="82">
        <v>0</v>
      </c>
      <c r="N336" s="83">
        <v>0</v>
      </c>
      <c r="O336" s="83"/>
      <c r="P336" s="83">
        <v>0</v>
      </c>
      <c r="Q336" s="55">
        <f t="shared" si="68"/>
        <v>0</v>
      </c>
      <c r="R336" s="54">
        <f t="shared" si="74"/>
        <v>0</v>
      </c>
      <c r="S336" s="54">
        <f t="shared" si="75"/>
        <v>0</v>
      </c>
      <c r="T336" s="53">
        <f t="shared" si="71"/>
        <v>0</v>
      </c>
      <c r="U336" s="55">
        <f t="shared" si="72"/>
        <v>0</v>
      </c>
    </row>
    <row r="337" spans="1:21">
      <c r="A337" s="42">
        <f t="shared" si="65"/>
        <v>4</v>
      </c>
      <c r="B337" s="43"/>
      <c r="C337" s="52">
        <f t="shared" si="73"/>
        <v>0</v>
      </c>
      <c r="D337" s="83">
        <v>0</v>
      </c>
      <c r="E337" s="53">
        <f t="shared" si="66"/>
        <v>0</v>
      </c>
      <c r="F337" s="79"/>
      <c r="G337" s="80"/>
      <c r="H337" s="81">
        <v>0</v>
      </c>
      <c r="I337" s="82">
        <v>0</v>
      </c>
      <c r="J337" s="83">
        <v>0</v>
      </c>
      <c r="K337" s="55">
        <f t="shared" si="67"/>
        <v>0</v>
      </c>
      <c r="L337" s="81">
        <v>0</v>
      </c>
      <c r="M337" s="82">
        <v>0</v>
      </c>
      <c r="N337" s="83">
        <v>0</v>
      </c>
      <c r="O337" s="83"/>
      <c r="P337" s="83">
        <v>0</v>
      </c>
      <c r="Q337" s="55">
        <f t="shared" si="68"/>
        <v>0</v>
      </c>
      <c r="R337" s="54">
        <f t="shared" si="74"/>
        <v>0</v>
      </c>
      <c r="S337" s="54">
        <f t="shared" si="75"/>
        <v>0</v>
      </c>
      <c r="T337" s="53">
        <f t="shared" si="71"/>
        <v>0</v>
      </c>
      <c r="U337" s="55">
        <f t="shared" si="72"/>
        <v>0</v>
      </c>
    </row>
    <row r="338" spans="1:21">
      <c r="A338" s="42">
        <f t="shared" si="65"/>
        <v>4</v>
      </c>
      <c r="B338" s="43"/>
      <c r="C338" s="52">
        <f t="shared" si="73"/>
        <v>0</v>
      </c>
      <c r="D338" s="83">
        <v>0</v>
      </c>
      <c r="E338" s="53">
        <f t="shared" si="66"/>
        <v>0</v>
      </c>
      <c r="F338" s="79"/>
      <c r="G338" s="80"/>
      <c r="H338" s="81">
        <v>0</v>
      </c>
      <c r="I338" s="82">
        <v>0</v>
      </c>
      <c r="J338" s="83">
        <v>0</v>
      </c>
      <c r="K338" s="55">
        <f t="shared" si="67"/>
        <v>0</v>
      </c>
      <c r="L338" s="81">
        <v>0</v>
      </c>
      <c r="M338" s="82">
        <v>0</v>
      </c>
      <c r="N338" s="83">
        <v>0</v>
      </c>
      <c r="O338" s="83"/>
      <c r="P338" s="83">
        <v>0</v>
      </c>
      <c r="Q338" s="55">
        <f t="shared" si="68"/>
        <v>0</v>
      </c>
      <c r="R338" s="54">
        <f t="shared" si="74"/>
        <v>0</v>
      </c>
      <c r="S338" s="54">
        <f t="shared" si="75"/>
        <v>0</v>
      </c>
      <c r="T338" s="53">
        <f t="shared" si="71"/>
        <v>0</v>
      </c>
      <c r="U338" s="55">
        <f t="shared" si="72"/>
        <v>0</v>
      </c>
    </row>
    <row r="339" spans="1:21">
      <c r="A339" s="42">
        <f t="shared" si="65"/>
        <v>4</v>
      </c>
      <c r="B339" s="43"/>
      <c r="C339" s="52">
        <f t="shared" si="73"/>
        <v>0</v>
      </c>
      <c r="D339" s="83">
        <v>0</v>
      </c>
      <c r="E339" s="53">
        <f t="shared" si="66"/>
        <v>0</v>
      </c>
      <c r="F339" s="79"/>
      <c r="G339" s="80"/>
      <c r="H339" s="81">
        <v>0</v>
      </c>
      <c r="I339" s="82">
        <v>0</v>
      </c>
      <c r="J339" s="83">
        <v>0</v>
      </c>
      <c r="K339" s="55">
        <f t="shared" si="67"/>
        <v>0</v>
      </c>
      <c r="L339" s="81">
        <v>0</v>
      </c>
      <c r="M339" s="82">
        <v>0</v>
      </c>
      <c r="N339" s="83">
        <v>0</v>
      </c>
      <c r="O339" s="83"/>
      <c r="P339" s="83">
        <v>0</v>
      </c>
      <c r="Q339" s="55">
        <f t="shared" si="68"/>
        <v>0</v>
      </c>
      <c r="R339" s="54">
        <f t="shared" si="74"/>
        <v>0</v>
      </c>
      <c r="S339" s="54">
        <f t="shared" si="75"/>
        <v>0</v>
      </c>
      <c r="T339" s="53">
        <f t="shared" si="71"/>
        <v>0</v>
      </c>
      <c r="U339" s="55">
        <f t="shared" si="72"/>
        <v>0</v>
      </c>
    </row>
    <row r="340" spans="1:21">
      <c r="A340" s="42">
        <f t="shared" si="65"/>
        <v>4</v>
      </c>
      <c r="B340" s="43"/>
      <c r="C340" s="52">
        <f t="shared" si="73"/>
        <v>0</v>
      </c>
      <c r="D340" s="83">
        <v>0</v>
      </c>
      <c r="E340" s="53">
        <f t="shared" si="66"/>
        <v>0</v>
      </c>
      <c r="F340" s="79"/>
      <c r="G340" s="80"/>
      <c r="H340" s="81">
        <v>0</v>
      </c>
      <c r="I340" s="82">
        <v>0</v>
      </c>
      <c r="J340" s="83">
        <v>0</v>
      </c>
      <c r="K340" s="55">
        <f t="shared" si="67"/>
        <v>0</v>
      </c>
      <c r="L340" s="81">
        <v>0</v>
      </c>
      <c r="M340" s="82">
        <v>0</v>
      </c>
      <c r="N340" s="83">
        <v>0</v>
      </c>
      <c r="O340" s="83"/>
      <c r="P340" s="83">
        <v>0</v>
      </c>
      <c r="Q340" s="55">
        <f t="shared" si="68"/>
        <v>0</v>
      </c>
      <c r="R340" s="54">
        <f t="shared" si="74"/>
        <v>0</v>
      </c>
      <c r="S340" s="54">
        <f t="shared" si="75"/>
        <v>0</v>
      </c>
      <c r="T340" s="53">
        <f t="shared" si="71"/>
        <v>0</v>
      </c>
      <c r="U340" s="55">
        <f t="shared" si="72"/>
        <v>0</v>
      </c>
    </row>
    <row r="341" spans="1:21">
      <c r="A341" s="42">
        <f t="shared" si="65"/>
        <v>4</v>
      </c>
      <c r="B341" s="43"/>
      <c r="C341" s="52">
        <f t="shared" si="73"/>
        <v>0</v>
      </c>
      <c r="D341" s="83">
        <v>0</v>
      </c>
      <c r="E341" s="53">
        <f t="shared" si="66"/>
        <v>0</v>
      </c>
      <c r="F341" s="79"/>
      <c r="G341" s="80"/>
      <c r="H341" s="81">
        <v>0</v>
      </c>
      <c r="I341" s="82">
        <v>0</v>
      </c>
      <c r="J341" s="83">
        <v>0</v>
      </c>
      <c r="K341" s="55">
        <f t="shared" si="67"/>
        <v>0</v>
      </c>
      <c r="L341" s="81">
        <v>0</v>
      </c>
      <c r="M341" s="82">
        <v>0</v>
      </c>
      <c r="N341" s="83">
        <v>0</v>
      </c>
      <c r="O341" s="83"/>
      <c r="P341" s="83">
        <v>0</v>
      </c>
      <c r="Q341" s="55">
        <f t="shared" si="68"/>
        <v>0</v>
      </c>
      <c r="R341" s="54">
        <f t="shared" si="74"/>
        <v>0</v>
      </c>
      <c r="S341" s="54">
        <f t="shared" si="75"/>
        <v>0</v>
      </c>
      <c r="T341" s="53">
        <f t="shared" si="71"/>
        <v>0</v>
      </c>
      <c r="U341" s="55">
        <f t="shared" si="72"/>
        <v>0</v>
      </c>
    </row>
    <row r="342" spans="1:21">
      <c r="A342" s="42">
        <f t="shared" si="65"/>
        <v>4</v>
      </c>
      <c r="B342" s="43"/>
      <c r="C342" s="52">
        <f t="shared" si="73"/>
        <v>0</v>
      </c>
      <c r="D342" s="83">
        <v>0</v>
      </c>
      <c r="E342" s="53">
        <f t="shared" si="66"/>
        <v>0</v>
      </c>
      <c r="F342" s="79"/>
      <c r="G342" s="80"/>
      <c r="H342" s="81">
        <v>0</v>
      </c>
      <c r="I342" s="82">
        <v>0</v>
      </c>
      <c r="J342" s="83">
        <v>0</v>
      </c>
      <c r="K342" s="55">
        <f t="shared" si="67"/>
        <v>0</v>
      </c>
      <c r="L342" s="81">
        <v>0</v>
      </c>
      <c r="M342" s="82">
        <v>0</v>
      </c>
      <c r="N342" s="83">
        <v>0</v>
      </c>
      <c r="O342" s="83"/>
      <c r="P342" s="83">
        <v>0</v>
      </c>
      <c r="Q342" s="55">
        <f t="shared" si="68"/>
        <v>0</v>
      </c>
      <c r="R342" s="54">
        <f t="shared" si="74"/>
        <v>0</v>
      </c>
      <c r="S342" s="54">
        <f t="shared" si="75"/>
        <v>0</v>
      </c>
      <c r="T342" s="53">
        <f t="shared" si="71"/>
        <v>0</v>
      </c>
      <c r="U342" s="55">
        <f t="shared" si="72"/>
        <v>0</v>
      </c>
    </row>
    <row r="343" spans="1:21">
      <c r="A343" s="42">
        <f t="shared" si="65"/>
        <v>4</v>
      </c>
      <c r="B343" s="43"/>
      <c r="C343" s="52">
        <f t="shared" si="73"/>
        <v>0</v>
      </c>
      <c r="D343" s="83">
        <v>0</v>
      </c>
      <c r="E343" s="53">
        <f t="shared" si="66"/>
        <v>0</v>
      </c>
      <c r="F343" s="79"/>
      <c r="G343" s="80"/>
      <c r="H343" s="81">
        <v>0</v>
      </c>
      <c r="I343" s="82">
        <v>0</v>
      </c>
      <c r="J343" s="83">
        <v>0</v>
      </c>
      <c r="K343" s="55">
        <f t="shared" si="67"/>
        <v>0</v>
      </c>
      <c r="L343" s="81">
        <v>0</v>
      </c>
      <c r="M343" s="82">
        <v>0</v>
      </c>
      <c r="N343" s="83">
        <v>0</v>
      </c>
      <c r="O343" s="83"/>
      <c r="P343" s="83">
        <v>0</v>
      </c>
      <c r="Q343" s="55">
        <f t="shared" si="68"/>
        <v>0</v>
      </c>
      <c r="R343" s="54">
        <f t="shared" si="74"/>
        <v>0</v>
      </c>
      <c r="S343" s="54">
        <f t="shared" si="75"/>
        <v>0</v>
      </c>
      <c r="T343" s="53">
        <f t="shared" si="71"/>
        <v>0</v>
      </c>
      <c r="U343" s="55">
        <f t="shared" si="72"/>
        <v>0</v>
      </c>
    </row>
    <row r="344" spans="1:21">
      <c r="A344" s="42">
        <f t="shared" si="65"/>
        <v>4</v>
      </c>
      <c r="B344" s="43"/>
      <c r="C344" s="52">
        <f t="shared" si="73"/>
        <v>0</v>
      </c>
      <c r="D344" s="83">
        <v>0</v>
      </c>
      <c r="E344" s="53">
        <f t="shared" si="66"/>
        <v>0</v>
      </c>
      <c r="F344" s="79"/>
      <c r="G344" s="80"/>
      <c r="H344" s="81">
        <v>0</v>
      </c>
      <c r="I344" s="82">
        <v>0</v>
      </c>
      <c r="J344" s="83">
        <v>0</v>
      </c>
      <c r="K344" s="55">
        <f t="shared" si="67"/>
        <v>0</v>
      </c>
      <c r="L344" s="81">
        <v>0</v>
      </c>
      <c r="M344" s="82">
        <v>0</v>
      </c>
      <c r="N344" s="83">
        <v>0</v>
      </c>
      <c r="O344" s="83"/>
      <c r="P344" s="83">
        <v>0</v>
      </c>
      <c r="Q344" s="55">
        <f t="shared" si="68"/>
        <v>0</v>
      </c>
      <c r="R344" s="54">
        <f t="shared" si="74"/>
        <v>0</v>
      </c>
      <c r="S344" s="54">
        <f t="shared" si="75"/>
        <v>0</v>
      </c>
      <c r="T344" s="53">
        <f t="shared" si="71"/>
        <v>0</v>
      </c>
      <c r="U344" s="55">
        <f t="shared" si="72"/>
        <v>0</v>
      </c>
    </row>
    <row r="345" spans="1:21">
      <c r="A345" s="42">
        <f t="shared" si="65"/>
        <v>4</v>
      </c>
      <c r="B345" s="43"/>
      <c r="C345" s="52">
        <f t="shared" si="73"/>
        <v>0</v>
      </c>
      <c r="D345" s="83">
        <v>0</v>
      </c>
      <c r="E345" s="53">
        <f t="shared" si="66"/>
        <v>0</v>
      </c>
      <c r="F345" s="79"/>
      <c r="G345" s="80"/>
      <c r="H345" s="81">
        <v>0</v>
      </c>
      <c r="I345" s="82">
        <v>0</v>
      </c>
      <c r="J345" s="83">
        <v>0</v>
      </c>
      <c r="K345" s="55">
        <f t="shared" si="67"/>
        <v>0</v>
      </c>
      <c r="L345" s="81">
        <v>0</v>
      </c>
      <c r="M345" s="82">
        <v>0</v>
      </c>
      <c r="N345" s="83">
        <v>0</v>
      </c>
      <c r="O345" s="83"/>
      <c r="P345" s="83">
        <v>0</v>
      </c>
      <c r="Q345" s="55">
        <f t="shared" si="68"/>
        <v>0</v>
      </c>
      <c r="R345" s="54">
        <f t="shared" si="74"/>
        <v>0</v>
      </c>
      <c r="S345" s="54">
        <f t="shared" si="75"/>
        <v>0</v>
      </c>
      <c r="T345" s="53">
        <f t="shared" si="71"/>
        <v>0</v>
      </c>
      <c r="U345" s="55">
        <f t="shared" si="72"/>
        <v>0</v>
      </c>
    </row>
    <row r="346" spans="1:21">
      <c r="A346" s="42">
        <f t="shared" si="65"/>
        <v>4</v>
      </c>
      <c r="B346" s="43"/>
      <c r="C346" s="52">
        <f t="shared" si="73"/>
        <v>0</v>
      </c>
      <c r="D346" s="83">
        <v>0</v>
      </c>
      <c r="E346" s="53">
        <f t="shared" si="66"/>
        <v>0</v>
      </c>
      <c r="F346" s="79"/>
      <c r="G346" s="80"/>
      <c r="H346" s="81">
        <v>0</v>
      </c>
      <c r="I346" s="82">
        <v>0</v>
      </c>
      <c r="J346" s="83">
        <v>0</v>
      </c>
      <c r="K346" s="55">
        <f t="shared" si="67"/>
        <v>0</v>
      </c>
      <c r="L346" s="81">
        <v>0</v>
      </c>
      <c r="M346" s="82">
        <v>0</v>
      </c>
      <c r="N346" s="83">
        <v>0</v>
      </c>
      <c r="O346" s="83"/>
      <c r="P346" s="83">
        <v>0</v>
      </c>
      <c r="Q346" s="55">
        <f t="shared" si="68"/>
        <v>0</v>
      </c>
      <c r="R346" s="54">
        <f t="shared" si="74"/>
        <v>0</v>
      </c>
      <c r="S346" s="54">
        <f t="shared" si="75"/>
        <v>0</v>
      </c>
      <c r="T346" s="53">
        <f t="shared" si="71"/>
        <v>0</v>
      </c>
      <c r="U346" s="55">
        <f t="shared" si="72"/>
        <v>0</v>
      </c>
    </row>
    <row r="347" spans="1:21">
      <c r="A347" s="42">
        <f t="shared" si="65"/>
        <v>4</v>
      </c>
      <c r="B347" s="43"/>
      <c r="C347" s="52">
        <f t="shared" si="73"/>
        <v>0</v>
      </c>
      <c r="D347" s="83">
        <v>0</v>
      </c>
      <c r="E347" s="53">
        <f t="shared" si="66"/>
        <v>0</v>
      </c>
      <c r="F347" s="79"/>
      <c r="G347" s="80"/>
      <c r="H347" s="81">
        <v>0</v>
      </c>
      <c r="I347" s="82">
        <v>0</v>
      </c>
      <c r="J347" s="83">
        <v>0</v>
      </c>
      <c r="K347" s="55">
        <f t="shared" si="67"/>
        <v>0</v>
      </c>
      <c r="L347" s="81">
        <v>0</v>
      </c>
      <c r="M347" s="82">
        <v>0</v>
      </c>
      <c r="N347" s="83">
        <v>0</v>
      </c>
      <c r="O347" s="83"/>
      <c r="P347" s="83">
        <v>0</v>
      </c>
      <c r="Q347" s="55">
        <f t="shared" si="68"/>
        <v>0</v>
      </c>
      <c r="R347" s="54">
        <f t="shared" si="74"/>
        <v>0</v>
      </c>
      <c r="S347" s="54">
        <f t="shared" si="75"/>
        <v>0</v>
      </c>
      <c r="T347" s="53">
        <f t="shared" si="71"/>
        <v>0</v>
      </c>
      <c r="U347" s="55">
        <f t="shared" si="72"/>
        <v>0</v>
      </c>
    </row>
    <row r="348" spans="1:21">
      <c r="A348" s="42">
        <f t="shared" si="65"/>
        <v>4</v>
      </c>
      <c r="B348" s="43"/>
      <c r="C348" s="52">
        <f t="shared" si="73"/>
        <v>0</v>
      </c>
      <c r="D348" s="83">
        <v>0</v>
      </c>
      <c r="E348" s="53">
        <f t="shared" si="66"/>
        <v>0</v>
      </c>
      <c r="F348" s="79"/>
      <c r="G348" s="80"/>
      <c r="H348" s="81">
        <v>0</v>
      </c>
      <c r="I348" s="82">
        <v>0</v>
      </c>
      <c r="J348" s="83">
        <v>0</v>
      </c>
      <c r="K348" s="55">
        <f t="shared" si="67"/>
        <v>0</v>
      </c>
      <c r="L348" s="81">
        <v>0</v>
      </c>
      <c r="M348" s="82">
        <v>0</v>
      </c>
      <c r="N348" s="83">
        <v>0</v>
      </c>
      <c r="O348" s="83"/>
      <c r="P348" s="83">
        <v>0</v>
      </c>
      <c r="Q348" s="55">
        <f t="shared" si="68"/>
        <v>0</v>
      </c>
      <c r="R348" s="54">
        <f t="shared" si="74"/>
        <v>0</v>
      </c>
      <c r="S348" s="54">
        <f t="shared" si="75"/>
        <v>0</v>
      </c>
      <c r="T348" s="53">
        <f t="shared" si="71"/>
        <v>0</v>
      </c>
      <c r="U348" s="55">
        <f t="shared" si="72"/>
        <v>0</v>
      </c>
    </row>
    <row r="349" spans="1:21">
      <c r="A349" s="42">
        <f t="shared" si="65"/>
        <v>4</v>
      </c>
      <c r="B349" s="43"/>
      <c r="C349" s="52">
        <f t="shared" si="73"/>
        <v>0</v>
      </c>
      <c r="D349" s="83">
        <v>0</v>
      </c>
      <c r="E349" s="53">
        <f t="shared" si="66"/>
        <v>0</v>
      </c>
      <c r="F349" s="79"/>
      <c r="G349" s="80"/>
      <c r="H349" s="81">
        <v>0</v>
      </c>
      <c r="I349" s="82">
        <v>0</v>
      </c>
      <c r="J349" s="83">
        <v>0</v>
      </c>
      <c r="K349" s="55">
        <f t="shared" si="67"/>
        <v>0</v>
      </c>
      <c r="L349" s="81">
        <v>0</v>
      </c>
      <c r="M349" s="82">
        <v>0</v>
      </c>
      <c r="N349" s="83">
        <v>0</v>
      </c>
      <c r="O349" s="83"/>
      <c r="P349" s="83">
        <v>0</v>
      </c>
      <c r="Q349" s="55">
        <f t="shared" si="68"/>
        <v>0</v>
      </c>
      <c r="R349" s="54">
        <f t="shared" si="74"/>
        <v>0</v>
      </c>
      <c r="S349" s="54">
        <f t="shared" si="75"/>
        <v>0</v>
      </c>
      <c r="T349" s="53">
        <f t="shared" si="71"/>
        <v>0</v>
      </c>
      <c r="U349" s="55">
        <f t="shared" si="72"/>
        <v>0</v>
      </c>
    </row>
    <row r="350" spans="1:21">
      <c r="A350" s="42">
        <f t="shared" si="65"/>
        <v>4</v>
      </c>
      <c r="B350" s="43"/>
      <c r="C350" s="52">
        <f t="shared" si="73"/>
        <v>0</v>
      </c>
      <c r="D350" s="83">
        <v>0</v>
      </c>
      <c r="E350" s="53">
        <f t="shared" si="66"/>
        <v>0</v>
      </c>
      <c r="F350" s="79"/>
      <c r="G350" s="80"/>
      <c r="H350" s="81">
        <v>0</v>
      </c>
      <c r="I350" s="82">
        <v>0</v>
      </c>
      <c r="J350" s="83">
        <v>0</v>
      </c>
      <c r="K350" s="55">
        <f t="shared" si="67"/>
        <v>0</v>
      </c>
      <c r="L350" s="81">
        <v>0</v>
      </c>
      <c r="M350" s="82">
        <v>0</v>
      </c>
      <c r="N350" s="83">
        <v>0</v>
      </c>
      <c r="O350" s="83"/>
      <c r="P350" s="83">
        <v>0</v>
      </c>
      <c r="Q350" s="55">
        <f t="shared" si="68"/>
        <v>0</v>
      </c>
      <c r="R350" s="54">
        <f t="shared" si="74"/>
        <v>0</v>
      </c>
      <c r="S350" s="54">
        <f t="shared" si="75"/>
        <v>0</v>
      </c>
      <c r="T350" s="53">
        <f t="shared" si="71"/>
        <v>0</v>
      </c>
      <c r="U350" s="55">
        <f t="shared" si="72"/>
        <v>0</v>
      </c>
    </row>
    <row r="351" spans="1:21">
      <c r="A351" s="42">
        <f t="shared" si="65"/>
        <v>4</v>
      </c>
      <c r="B351" s="43"/>
      <c r="C351" s="52">
        <f t="shared" si="73"/>
        <v>0</v>
      </c>
      <c r="D351" s="83">
        <v>0</v>
      </c>
      <c r="E351" s="53">
        <f t="shared" si="66"/>
        <v>0</v>
      </c>
      <c r="F351" s="79"/>
      <c r="G351" s="80"/>
      <c r="H351" s="81">
        <v>0</v>
      </c>
      <c r="I351" s="82">
        <v>0</v>
      </c>
      <c r="J351" s="83">
        <v>0</v>
      </c>
      <c r="K351" s="55">
        <f t="shared" si="67"/>
        <v>0</v>
      </c>
      <c r="L351" s="81">
        <v>0</v>
      </c>
      <c r="M351" s="82">
        <v>0</v>
      </c>
      <c r="N351" s="83">
        <v>0</v>
      </c>
      <c r="O351" s="83"/>
      <c r="P351" s="83">
        <v>0</v>
      </c>
      <c r="Q351" s="55">
        <f t="shared" si="68"/>
        <v>0</v>
      </c>
      <c r="R351" s="54">
        <f t="shared" si="74"/>
        <v>0</v>
      </c>
      <c r="S351" s="54">
        <f t="shared" si="75"/>
        <v>0</v>
      </c>
      <c r="T351" s="53">
        <f t="shared" si="71"/>
        <v>0</v>
      </c>
      <c r="U351" s="55">
        <f t="shared" si="72"/>
        <v>0</v>
      </c>
    </row>
    <row r="352" spans="1:21">
      <c r="A352" s="42">
        <f t="shared" si="65"/>
        <v>4</v>
      </c>
      <c r="B352" s="43"/>
      <c r="C352" s="52">
        <f t="shared" si="73"/>
        <v>0</v>
      </c>
      <c r="D352" s="83">
        <v>0</v>
      </c>
      <c r="E352" s="53">
        <f t="shared" si="66"/>
        <v>0</v>
      </c>
      <c r="F352" s="79"/>
      <c r="G352" s="80"/>
      <c r="H352" s="81">
        <v>0</v>
      </c>
      <c r="I352" s="82">
        <v>0</v>
      </c>
      <c r="J352" s="83">
        <v>0</v>
      </c>
      <c r="K352" s="55">
        <f t="shared" si="67"/>
        <v>0</v>
      </c>
      <c r="L352" s="81">
        <v>0</v>
      </c>
      <c r="M352" s="82">
        <v>0</v>
      </c>
      <c r="N352" s="83">
        <v>0</v>
      </c>
      <c r="O352" s="83"/>
      <c r="P352" s="83">
        <v>0</v>
      </c>
      <c r="Q352" s="55">
        <f t="shared" si="68"/>
        <v>0</v>
      </c>
      <c r="R352" s="54">
        <f t="shared" si="74"/>
        <v>0</v>
      </c>
      <c r="S352" s="54">
        <f t="shared" si="75"/>
        <v>0</v>
      </c>
      <c r="T352" s="53">
        <f t="shared" si="71"/>
        <v>0</v>
      </c>
      <c r="U352" s="55">
        <f t="shared" si="72"/>
        <v>0</v>
      </c>
    </row>
    <row r="353" spans="1:21">
      <c r="A353" s="42">
        <f t="shared" si="65"/>
        <v>4</v>
      </c>
      <c r="B353" s="43"/>
      <c r="C353" s="52">
        <f t="shared" si="73"/>
        <v>0</v>
      </c>
      <c r="D353" s="83">
        <v>0</v>
      </c>
      <c r="E353" s="53">
        <f t="shared" si="66"/>
        <v>0</v>
      </c>
      <c r="F353" s="79"/>
      <c r="G353" s="80"/>
      <c r="H353" s="81">
        <v>0</v>
      </c>
      <c r="I353" s="82">
        <v>0</v>
      </c>
      <c r="J353" s="83">
        <v>0</v>
      </c>
      <c r="K353" s="55">
        <f t="shared" si="67"/>
        <v>0</v>
      </c>
      <c r="L353" s="81">
        <v>0</v>
      </c>
      <c r="M353" s="82">
        <v>0</v>
      </c>
      <c r="N353" s="83">
        <v>0</v>
      </c>
      <c r="O353" s="83"/>
      <c r="P353" s="83">
        <v>0</v>
      </c>
      <c r="Q353" s="55">
        <f t="shared" si="68"/>
        <v>0</v>
      </c>
      <c r="R353" s="54">
        <f t="shared" si="74"/>
        <v>0</v>
      </c>
      <c r="S353" s="54">
        <f t="shared" si="75"/>
        <v>0</v>
      </c>
      <c r="T353" s="53">
        <f t="shared" si="71"/>
        <v>0</v>
      </c>
      <c r="U353" s="55">
        <f t="shared" si="72"/>
        <v>0</v>
      </c>
    </row>
    <row r="354" spans="1:21">
      <c r="A354" s="42">
        <f t="shared" si="65"/>
        <v>4</v>
      </c>
      <c r="B354" s="43"/>
      <c r="C354" s="52">
        <f t="shared" si="73"/>
        <v>0</v>
      </c>
      <c r="D354" s="83">
        <v>0</v>
      </c>
      <c r="E354" s="53">
        <f t="shared" si="66"/>
        <v>0</v>
      </c>
      <c r="F354" s="79"/>
      <c r="G354" s="80"/>
      <c r="H354" s="81">
        <v>0</v>
      </c>
      <c r="I354" s="82">
        <v>0</v>
      </c>
      <c r="J354" s="83">
        <v>0</v>
      </c>
      <c r="K354" s="55">
        <f t="shared" si="67"/>
        <v>0</v>
      </c>
      <c r="L354" s="81">
        <v>0</v>
      </c>
      <c r="M354" s="82">
        <v>0</v>
      </c>
      <c r="N354" s="83">
        <v>0</v>
      </c>
      <c r="O354" s="83"/>
      <c r="P354" s="83">
        <v>0</v>
      </c>
      <c r="Q354" s="55">
        <f t="shared" si="68"/>
        <v>0</v>
      </c>
      <c r="R354" s="54">
        <f t="shared" si="74"/>
        <v>0</v>
      </c>
      <c r="S354" s="54">
        <f t="shared" si="75"/>
        <v>0</v>
      </c>
      <c r="T354" s="53">
        <f t="shared" si="71"/>
        <v>0</v>
      </c>
      <c r="U354" s="55">
        <f t="shared" si="72"/>
        <v>0</v>
      </c>
    </row>
    <row r="355" spans="1:21">
      <c r="A355" s="42">
        <f t="shared" si="65"/>
        <v>4</v>
      </c>
      <c r="B355" s="43"/>
      <c r="C355" s="52">
        <f t="shared" si="73"/>
        <v>0</v>
      </c>
      <c r="D355" s="83">
        <v>0</v>
      </c>
      <c r="E355" s="53">
        <f t="shared" si="66"/>
        <v>0</v>
      </c>
      <c r="F355" s="79"/>
      <c r="G355" s="80"/>
      <c r="H355" s="81">
        <v>0</v>
      </c>
      <c r="I355" s="82">
        <v>0</v>
      </c>
      <c r="J355" s="83">
        <v>0</v>
      </c>
      <c r="K355" s="55">
        <f t="shared" si="67"/>
        <v>0</v>
      </c>
      <c r="L355" s="81">
        <v>0</v>
      </c>
      <c r="M355" s="82">
        <v>0</v>
      </c>
      <c r="N355" s="83">
        <v>0</v>
      </c>
      <c r="O355" s="83"/>
      <c r="P355" s="83">
        <v>0</v>
      </c>
      <c r="Q355" s="55">
        <f t="shared" si="68"/>
        <v>0</v>
      </c>
      <c r="R355" s="54">
        <f t="shared" si="74"/>
        <v>0</v>
      </c>
      <c r="S355" s="54">
        <f t="shared" si="75"/>
        <v>0</v>
      </c>
      <c r="T355" s="53">
        <f t="shared" si="71"/>
        <v>0</v>
      </c>
      <c r="U355" s="55">
        <f t="shared" si="72"/>
        <v>0</v>
      </c>
    </row>
    <row r="356" spans="1:21">
      <c r="A356" s="42">
        <f t="shared" si="65"/>
        <v>4</v>
      </c>
      <c r="B356" s="43"/>
      <c r="C356" s="52">
        <f t="shared" si="73"/>
        <v>0</v>
      </c>
      <c r="D356" s="83">
        <v>0</v>
      </c>
      <c r="E356" s="53">
        <f t="shared" si="66"/>
        <v>0</v>
      </c>
      <c r="F356" s="79"/>
      <c r="G356" s="80"/>
      <c r="H356" s="81">
        <v>0</v>
      </c>
      <c r="I356" s="82">
        <v>0</v>
      </c>
      <c r="J356" s="83">
        <v>0</v>
      </c>
      <c r="K356" s="55">
        <f t="shared" si="67"/>
        <v>0</v>
      </c>
      <c r="L356" s="81">
        <v>0</v>
      </c>
      <c r="M356" s="82">
        <v>0</v>
      </c>
      <c r="N356" s="83">
        <v>0</v>
      </c>
      <c r="O356" s="83"/>
      <c r="P356" s="83">
        <v>0</v>
      </c>
      <c r="Q356" s="55">
        <f t="shared" si="68"/>
        <v>0</v>
      </c>
      <c r="R356" s="54">
        <f t="shared" si="74"/>
        <v>0</v>
      </c>
      <c r="S356" s="54">
        <f t="shared" si="75"/>
        <v>0</v>
      </c>
      <c r="T356" s="53">
        <f t="shared" si="71"/>
        <v>0</v>
      </c>
      <c r="U356" s="55">
        <f t="shared" si="72"/>
        <v>0</v>
      </c>
    </row>
    <row r="357" spans="1:21">
      <c r="A357" s="42">
        <f t="shared" si="65"/>
        <v>4</v>
      </c>
      <c r="B357" s="43"/>
      <c r="C357" s="52">
        <f t="shared" si="73"/>
        <v>0</v>
      </c>
      <c r="D357" s="83">
        <v>0</v>
      </c>
      <c r="E357" s="53">
        <f t="shared" si="66"/>
        <v>0</v>
      </c>
      <c r="F357" s="79"/>
      <c r="G357" s="80"/>
      <c r="H357" s="81">
        <v>0</v>
      </c>
      <c r="I357" s="82">
        <v>0</v>
      </c>
      <c r="J357" s="83">
        <v>0</v>
      </c>
      <c r="K357" s="55">
        <f t="shared" si="67"/>
        <v>0</v>
      </c>
      <c r="L357" s="81">
        <v>0</v>
      </c>
      <c r="M357" s="82">
        <v>0</v>
      </c>
      <c r="N357" s="83">
        <v>0</v>
      </c>
      <c r="O357" s="83"/>
      <c r="P357" s="83">
        <v>0</v>
      </c>
      <c r="Q357" s="55">
        <f t="shared" si="68"/>
        <v>0</v>
      </c>
      <c r="R357" s="54">
        <f t="shared" si="74"/>
        <v>0</v>
      </c>
      <c r="S357" s="54">
        <f t="shared" si="75"/>
        <v>0</v>
      </c>
      <c r="T357" s="53">
        <f t="shared" si="71"/>
        <v>0</v>
      </c>
      <c r="U357" s="55">
        <f t="shared" si="72"/>
        <v>0</v>
      </c>
    </row>
    <row r="358" spans="1:21">
      <c r="A358" s="42">
        <f t="shared" si="65"/>
        <v>4</v>
      </c>
      <c r="B358" s="43"/>
      <c r="C358" s="52">
        <f t="shared" si="73"/>
        <v>0</v>
      </c>
      <c r="D358" s="83">
        <v>0</v>
      </c>
      <c r="E358" s="53">
        <f t="shared" si="66"/>
        <v>0</v>
      </c>
      <c r="F358" s="79"/>
      <c r="G358" s="80"/>
      <c r="H358" s="81">
        <v>0</v>
      </c>
      <c r="I358" s="82">
        <v>0</v>
      </c>
      <c r="J358" s="83">
        <v>0</v>
      </c>
      <c r="K358" s="55">
        <f t="shared" si="67"/>
        <v>0</v>
      </c>
      <c r="L358" s="81">
        <v>0</v>
      </c>
      <c r="M358" s="82">
        <v>0</v>
      </c>
      <c r="N358" s="83">
        <v>0</v>
      </c>
      <c r="O358" s="83"/>
      <c r="P358" s="83">
        <v>0</v>
      </c>
      <c r="Q358" s="55">
        <f t="shared" si="68"/>
        <v>0</v>
      </c>
      <c r="R358" s="54">
        <f t="shared" si="74"/>
        <v>0</v>
      </c>
      <c r="S358" s="54">
        <f t="shared" si="75"/>
        <v>0</v>
      </c>
      <c r="T358" s="53">
        <f t="shared" si="71"/>
        <v>0</v>
      </c>
      <c r="U358" s="55">
        <f t="shared" si="72"/>
        <v>0</v>
      </c>
    </row>
    <row r="359" spans="1:21">
      <c r="A359" s="42">
        <f t="shared" si="65"/>
        <v>4</v>
      </c>
      <c r="B359" s="43"/>
      <c r="C359" s="52">
        <f t="shared" si="73"/>
        <v>0</v>
      </c>
      <c r="D359" s="83">
        <v>0</v>
      </c>
      <c r="E359" s="56">
        <f t="shared" si="66"/>
        <v>0</v>
      </c>
      <c r="F359" s="84"/>
      <c r="G359" s="85"/>
      <c r="H359" s="86">
        <v>0</v>
      </c>
      <c r="I359" s="87">
        <v>0</v>
      </c>
      <c r="J359" s="88">
        <v>0</v>
      </c>
      <c r="K359" s="58">
        <f t="shared" si="67"/>
        <v>0</v>
      </c>
      <c r="L359" s="86">
        <v>0</v>
      </c>
      <c r="M359" s="87">
        <v>0</v>
      </c>
      <c r="N359" s="88">
        <v>0</v>
      </c>
      <c r="O359" s="88"/>
      <c r="P359" s="88">
        <v>0</v>
      </c>
      <c r="Q359" s="58">
        <f t="shared" si="68"/>
        <v>0</v>
      </c>
      <c r="R359" s="57">
        <f t="shared" si="74"/>
        <v>0</v>
      </c>
      <c r="S359" s="57">
        <f t="shared" si="75"/>
        <v>0</v>
      </c>
      <c r="T359" s="56">
        <f t="shared" si="71"/>
        <v>0</v>
      </c>
      <c r="U359" s="58">
        <f t="shared" si="72"/>
        <v>0</v>
      </c>
    </row>
    <row r="360" spans="1:21">
      <c r="A360" s="42">
        <f t="shared" si="65"/>
        <v>4</v>
      </c>
      <c r="B360" s="43"/>
      <c r="C360" s="52">
        <f t="shared" si="73"/>
        <v>0</v>
      </c>
      <c r="D360" s="83">
        <v>0</v>
      </c>
      <c r="E360" s="53">
        <f t="shared" si="66"/>
        <v>0</v>
      </c>
      <c r="F360" s="79"/>
      <c r="G360" s="80"/>
      <c r="H360" s="81">
        <v>0</v>
      </c>
      <c r="I360" s="82">
        <v>0</v>
      </c>
      <c r="J360" s="83">
        <v>0</v>
      </c>
      <c r="K360" s="55">
        <f t="shared" si="67"/>
        <v>0</v>
      </c>
      <c r="L360" s="81">
        <v>0</v>
      </c>
      <c r="M360" s="82">
        <v>0</v>
      </c>
      <c r="N360" s="83">
        <v>0</v>
      </c>
      <c r="O360" s="83"/>
      <c r="P360" s="83">
        <v>0</v>
      </c>
      <c r="Q360" s="55">
        <f t="shared" si="68"/>
        <v>0</v>
      </c>
      <c r="R360" s="54">
        <f t="shared" si="74"/>
        <v>0</v>
      </c>
      <c r="S360" s="54">
        <f t="shared" si="75"/>
        <v>0</v>
      </c>
      <c r="T360" s="53">
        <f t="shared" si="71"/>
        <v>0</v>
      </c>
      <c r="U360" s="55">
        <f t="shared" si="72"/>
        <v>0</v>
      </c>
    </row>
    <row r="361" spans="1:21">
      <c r="A361" s="42">
        <f t="shared" si="65"/>
        <v>4</v>
      </c>
      <c r="B361" s="43"/>
      <c r="C361" s="52">
        <f t="shared" si="73"/>
        <v>0</v>
      </c>
      <c r="D361" s="83">
        <v>0</v>
      </c>
      <c r="E361" s="53">
        <f t="shared" si="66"/>
        <v>0</v>
      </c>
      <c r="F361" s="79"/>
      <c r="G361" s="80"/>
      <c r="H361" s="81">
        <v>0</v>
      </c>
      <c r="I361" s="82">
        <v>0</v>
      </c>
      <c r="J361" s="83">
        <v>0</v>
      </c>
      <c r="K361" s="55">
        <f t="shared" si="67"/>
        <v>0</v>
      </c>
      <c r="L361" s="81">
        <v>0</v>
      </c>
      <c r="M361" s="82">
        <v>0</v>
      </c>
      <c r="N361" s="83">
        <v>0</v>
      </c>
      <c r="O361" s="83"/>
      <c r="P361" s="83">
        <v>0</v>
      </c>
      <c r="Q361" s="55">
        <f t="shared" si="68"/>
        <v>0</v>
      </c>
      <c r="R361" s="54">
        <f t="shared" si="74"/>
        <v>0</v>
      </c>
      <c r="S361" s="54">
        <f t="shared" si="75"/>
        <v>0</v>
      </c>
      <c r="T361" s="53">
        <f t="shared" si="71"/>
        <v>0</v>
      </c>
      <c r="U361" s="55">
        <f t="shared" si="72"/>
        <v>0</v>
      </c>
    </row>
    <row r="362" spans="1:21">
      <c r="A362" s="42">
        <f t="shared" si="65"/>
        <v>4</v>
      </c>
      <c r="B362" s="43"/>
      <c r="C362" s="52">
        <f t="shared" si="73"/>
        <v>0</v>
      </c>
      <c r="D362" s="83">
        <v>0</v>
      </c>
      <c r="E362" s="53">
        <f t="shared" si="66"/>
        <v>0</v>
      </c>
      <c r="F362" s="79"/>
      <c r="G362" s="80"/>
      <c r="H362" s="81">
        <v>0</v>
      </c>
      <c r="I362" s="82">
        <v>0</v>
      </c>
      <c r="J362" s="83">
        <v>0</v>
      </c>
      <c r="K362" s="55">
        <f t="shared" si="67"/>
        <v>0</v>
      </c>
      <c r="L362" s="81">
        <v>0</v>
      </c>
      <c r="M362" s="82">
        <v>0</v>
      </c>
      <c r="N362" s="83">
        <v>0</v>
      </c>
      <c r="O362" s="83"/>
      <c r="P362" s="83">
        <v>0</v>
      </c>
      <c r="Q362" s="55">
        <f t="shared" si="68"/>
        <v>0</v>
      </c>
      <c r="R362" s="54">
        <f t="shared" si="74"/>
        <v>0</v>
      </c>
      <c r="S362" s="54">
        <f t="shared" si="75"/>
        <v>0</v>
      </c>
      <c r="T362" s="53">
        <f t="shared" si="71"/>
        <v>0</v>
      </c>
      <c r="U362" s="55">
        <f t="shared" si="72"/>
        <v>0</v>
      </c>
    </row>
    <row r="363" spans="1:21">
      <c r="A363" s="42">
        <f t="shared" si="65"/>
        <v>4</v>
      </c>
      <c r="B363" s="43"/>
      <c r="C363" s="52">
        <f t="shared" si="73"/>
        <v>0</v>
      </c>
      <c r="D363" s="83">
        <v>0</v>
      </c>
      <c r="E363" s="53">
        <f t="shared" si="66"/>
        <v>0</v>
      </c>
      <c r="F363" s="79"/>
      <c r="G363" s="80"/>
      <c r="H363" s="81">
        <v>0</v>
      </c>
      <c r="I363" s="82">
        <v>0</v>
      </c>
      <c r="J363" s="83">
        <v>0</v>
      </c>
      <c r="K363" s="55">
        <f t="shared" si="67"/>
        <v>0</v>
      </c>
      <c r="L363" s="81">
        <v>0</v>
      </c>
      <c r="M363" s="82">
        <v>0</v>
      </c>
      <c r="N363" s="83">
        <v>0</v>
      </c>
      <c r="O363" s="83"/>
      <c r="P363" s="83">
        <v>0</v>
      </c>
      <c r="Q363" s="55">
        <f t="shared" si="68"/>
        <v>0</v>
      </c>
      <c r="R363" s="54">
        <f t="shared" si="74"/>
        <v>0</v>
      </c>
      <c r="S363" s="54">
        <f t="shared" si="75"/>
        <v>0</v>
      </c>
      <c r="T363" s="53">
        <f t="shared" si="71"/>
        <v>0</v>
      </c>
      <c r="U363" s="55">
        <f t="shared" si="72"/>
        <v>0</v>
      </c>
    </row>
    <row r="364" spans="1:21">
      <c r="A364" s="42">
        <f t="shared" si="65"/>
        <v>4</v>
      </c>
      <c r="B364" s="43"/>
      <c r="C364" s="52">
        <f t="shared" si="73"/>
        <v>0</v>
      </c>
      <c r="D364" s="83">
        <v>0</v>
      </c>
      <c r="E364" s="53">
        <f t="shared" si="66"/>
        <v>0</v>
      </c>
      <c r="F364" s="79"/>
      <c r="G364" s="80"/>
      <c r="H364" s="81">
        <v>0</v>
      </c>
      <c r="I364" s="82">
        <v>0</v>
      </c>
      <c r="J364" s="83">
        <v>0</v>
      </c>
      <c r="K364" s="55">
        <f t="shared" si="67"/>
        <v>0</v>
      </c>
      <c r="L364" s="81">
        <v>0</v>
      </c>
      <c r="M364" s="82">
        <v>0</v>
      </c>
      <c r="N364" s="83">
        <v>0</v>
      </c>
      <c r="O364" s="83"/>
      <c r="P364" s="83">
        <v>0</v>
      </c>
      <c r="Q364" s="55">
        <f t="shared" si="68"/>
        <v>0</v>
      </c>
      <c r="R364" s="54">
        <f t="shared" si="74"/>
        <v>0</v>
      </c>
      <c r="S364" s="54">
        <f t="shared" si="75"/>
        <v>0</v>
      </c>
      <c r="T364" s="53">
        <f t="shared" si="71"/>
        <v>0</v>
      </c>
      <c r="U364" s="55">
        <f t="shared" si="72"/>
        <v>0</v>
      </c>
    </row>
    <row r="365" spans="1:21">
      <c r="A365" s="42">
        <f t="shared" si="65"/>
        <v>4</v>
      </c>
      <c r="B365" s="43"/>
      <c r="C365" s="52">
        <f t="shared" si="73"/>
        <v>0</v>
      </c>
      <c r="D365" s="83">
        <v>0</v>
      </c>
      <c r="E365" s="53">
        <f t="shared" si="66"/>
        <v>0</v>
      </c>
      <c r="F365" s="79"/>
      <c r="G365" s="80"/>
      <c r="H365" s="81">
        <v>0</v>
      </c>
      <c r="I365" s="82">
        <v>0</v>
      </c>
      <c r="J365" s="83">
        <v>0</v>
      </c>
      <c r="K365" s="55">
        <f t="shared" si="67"/>
        <v>0</v>
      </c>
      <c r="L365" s="81">
        <v>0</v>
      </c>
      <c r="M365" s="82">
        <v>0</v>
      </c>
      <c r="N365" s="83">
        <v>0</v>
      </c>
      <c r="O365" s="83"/>
      <c r="P365" s="83">
        <v>0</v>
      </c>
      <c r="Q365" s="55">
        <f t="shared" si="68"/>
        <v>0</v>
      </c>
      <c r="R365" s="54">
        <f t="shared" si="74"/>
        <v>0</v>
      </c>
      <c r="S365" s="54">
        <f t="shared" si="75"/>
        <v>0</v>
      </c>
      <c r="T365" s="53">
        <f t="shared" si="71"/>
        <v>0</v>
      </c>
      <c r="U365" s="55">
        <f t="shared" si="72"/>
        <v>0</v>
      </c>
    </row>
    <row r="366" spans="1:21">
      <c r="A366" s="42">
        <f t="shared" si="65"/>
        <v>4</v>
      </c>
      <c r="B366" s="43"/>
      <c r="C366" s="52">
        <f t="shared" si="73"/>
        <v>0</v>
      </c>
      <c r="D366" s="83">
        <v>0</v>
      </c>
      <c r="E366" s="53">
        <f t="shared" si="66"/>
        <v>0</v>
      </c>
      <c r="F366" s="79"/>
      <c r="G366" s="80"/>
      <c r="H366" s="81">
        <v>0</v>
      </c>
      <c r="I366" s="82">
        <v>0</v>
      </c>
      <c r="J366" s="83">
        <v>0</v>
      </c>
      <c r="K366" s="55">
        <f t="shared" si="67"/>
        <v>0</v>
      </c>
      <c r="L366" s="81">
        <v>0</v>
      </c>
      <c r="M366" s="82">
        <v>0</v>
      </c>
      <c r="N366" s="83">
        <v>0</v>
      </c>
      <c r="O366" s="83"/>
      <c r="P366" s="83">
        <v>0</v>
      </c>
      <c r="Q366" s="55">
        <f t="shared" si="68"/>
        <v>0</v>
      </c>
      <c r="R366" s="54">
        <f t="shared" si="74"/>
        <v>0</v>
      </c>
      <c r="S366" s="54">
        <f t="shared" si="75"/>
        <v>0</v>
      </c>
      <c r="T366" s="53">
        <f t="shared" si="71"/>
        <v>0</v>
      </c>
      <c r="U366" s="55">
        <f t="shared" si="72"/>
        <v>0</v>
      </c>
    </row>
    <row r="367" spans="1:21">
      <c r="A367" s="42">
        <f t="shared" si="65"/>
        <v>4</v>
      </c>
      <c r="B367" s="43"/>
      <c r="C367" s="52">
        <f t="shared" si="73"/>
        <v>0</v>
      </c>
      <c r="D367" s="83">
        <v>0</v>
      </c>
      <c r="E367" s="53">
        <f t="shared" si="66"/>
        <v>0</v>
      </c>
      <c r="F367" s="79"/>
      <c r="G367" s="80"/>
      <c r="H367" s="81">
        <v>0</v>
      </c>
      <c r="I367" s="82">
        <v>0</v>
      </c>
      <c r="J367" s="83">
        <v>0</v>
      </c>
      <c r="K367" s="55">
        <f t="shared" si="67"/>
        <v>0</v>
      </c>
      <c r="L367" s="81">
        <v>0</v>
      </c>
      <c r="M367" s="82">
        <v>0</v>
      </c>
      <c r="N367" s="83">
        <v>0</v>
      </c>
      <c r="O367" s="83"/>
      <c r="P367" s="83">
        <v>0</v>
      </c>
      <c r="Q367" s="55">
        <f t="shared" si="68"/>
        <v>0</v>
      </c>
      <c r="R367" s="54">
        <f t="shared" si="74"/>
        <v>0</v>
      </c>
      <c r="S367" s="54">
        <f t="shared" si="75"/>
        <v>0</v>
      </c>
      <c r="T367" s="53">
        <f t="shared" si="71"/>
        <v>0</v>
      </c>
      <c r="U367" s="55">
        <f t="shared" si="72"/>
        <v>0</v>
      </c>
    </row>
    <row r="368" spans="1:21">
      <c r="A368" s="42">
        <f t="shared" si="65"/>
        <v>4</v>
      </c>
      <c r="B368" s="43"/>
      <c r="C368" s="52">
        <f t="shared" si="73"/>
        <v>0</v>
      </c>
      <c r="D368" s="83">
        <v>0</v>
      </c>
      <c r="E368" s="53">
        <f t="shared" si="66"/>
        <v>0</v>
      </c>
      <c r="F368" s="79"/>
      <c r="G368" s="80"/>
      <c r="H368" s="81">
        <v>0</v>
      </c>
      <c r="I368" s="82">
        <v>0</v>
      </c>
      <c r="J368" s="83">
        <v>0</v>
      </c>
      <c r="K368" s="55">
        <f t="shared" si="67"/>
        <v>0</v>
      </c>
      <c r="L368" s="81">
        <v>0</v>
      </c>
      <c r="M368" s="82">
        <v>0</v>
      </c>
      <c r="N368" s="83">
        <v>0</v>
      </c>
      <c r="O368" s="83"/>
      <c r="P368" s="83">
        <v>0</v>
      </c>
      <c r="Q368" s="55">
        <f t="shared" si="68"/>
        <v>0</v>
      </c>
      <c r="R368" s="54">
        <f t="shared" si="74"/>
        <v>0</v>
      </c>
      <c r="S368" s="54">
        <f t="shared" si="75"/>
        <v>0</v>
      </c>
      <c r="T368" s="53">
        <f t="shared" si="71"/>
        <v>0</v>
      </c>
      <c r="U368" s="55">
        <f t="shared" si="72"/>
        <v>0</v>
      </c>
    </row>
    <row r="369" spans="1:21">
      <c r="A369" s="42">
        <f t="shared" si="65"/>
        <v>4</v>
      </c>
      <c r="B369" s="43"/>
      <c r="C369" s="52">
        <f t="shared" si="73"/>
        <v>0</v>
      </c>
      <c r="D369" s="83">
        <v>0</v>
      </c>
      <c r="E369" s="53">
        <f t="shared" si="66"/>
        <v>0</v>
      </c>
      <c r="F369" s="79"/>
      <c r="G369" s="80"/>
      <c r="H369" s="81">
        <v>0</v>
      </c>
      <c r="I369" s="82">
        <v>0</v>
      </c>
      <c r="J369" s="83">
        <v>0</v>
      </c>
      <c r="K369" s="55">
        <f t="shared" si="67"/>
        <v>0</v>
      </c>
      <c r="L369" s="81">
        <v>0</v>
      </c>
      <c r="M369" s="82">
        <v>0</v>
      </c>
      <c r="N369" s="83">
        <v>0</v>
      </c>
      <c r="O369" s="83"/>
      <c r="P369" s="83">
        <v>0</v>
      </c>
      <c r="Q369" s="55">
        <f t="shared" si="68"/>
        <v>0</v>
      </c>
      <c r="R369" s="54">
        <f t="shared" si="74"/>
        <v>0</v>
      </c>
      <c r="S369" s="54">
        <f t="shared" si="75"/>
        <v>0</v>
      </c>
      <c r="T369" s="53">
        <f t="shared" si="71"/>
        <v>0</v>
      </c>
      <c r="U369" s="55">
        <f t="shared" si="72"/>
        <v>0</v>
      </c>
    </row>
    <row r="370" spans="1:21">
      <c r="A370" s="42">
        <f t="shared" si="65"/>
        <v>4</v>
      </c>
      <c r="B370" s="43"/>
      <c r="C370" s="52">
        <f t="shared" si="73"/>
        <v>0</v>
      </c>
      <c r="D370" s="83">
        <v>0</v>
      </c>
      <c r="E370" s="53">
        <f t="shared" si="66"/>
        <v>0</v>
      </c>
      <c r="F370" s="79"/>
      <c r="G370" s="80"/>
      <c r="H370" s="81">
        <v>0</v>
      </c>
      <c r="I370" s="82">
        <v>0</v>
      </c>
      <c r="J370" s="83">
        <v>0</v>
      </c>
      <c r="K370" s="55">
        <f t="shared" si="67"/>
        <v>0</v>
      </c>
      <c r="L370" s="81">
        <v>0</v>
      </c>
      <c r="M370" s="82">
        <v>0</v>
      </c>
      <c r="N370" s="83">
        <v>0</v>
      </c>
      <c r="O370" s="83"/>
      <c r="P370" s="83">
        <v>0</v>
      </c>
      <c r="Q370" s="55">
        <f t="shared" si="68"/>
        <v>0</v>
      </c>
      <c r="R370" s="54">
        <f t="shared" si="74"/>
        <v>0</v>
      </c>
      <c r="S370" s="54">
        <f t="shared" si="75"/>
        <v>0</v>
      </c>
      <c r="T370" s="53">
        <f t="shared" si="71"/>
        <v>0</v>
      </c>
      <c r="U370" s="55">
        <f t="shared" si="72"/>
        <v>0</v>
      </c>
    </row>
    <row r="371" spans="1:21">
      <c r="A371" s="42">
        <f t="shared" si="65"/>
        <v>4</v>
      </c>
      <c r="B371" s="43"/>
      <c r="C371" s="52">
        <f t="shared" si="73"/>
        <v>0</v>
      </c>
      <c r="D371" s="83">
        <v>0</v>
      </c>
      <c r="E371" s="53">
        <f t="shared" si="66"/>
        <v>0</v>
      </c>
      <c r="F371" s="79"/>
      <c r="G371" s="80"/>
      <c r="H371" s="81">
        <v>0</v>
      </c>
      <c r="I371" s="82">
        <v>0</v>
      </c>
      <c r="J371" s="83">
        <v>0</v>
      </c>
      <c r="K371" s="55">
        <f t="shared" si="67"/>
        <v>0</v>
      </c>
      <c r="L371" s="81">
        <v>0</v>
      </c>
      <c r="M371" s="82">
        <v>0</v>
      </c>
      <c r="N371" s="83">
        <v>0</v>
      </c>
      <c r="O371" s="83"/>
      <c r="P371" s="83">
        <v>0</v>
      </c>
      <c r="Q371" s="55">
        <f t="shared" si="68"/>
        <v>0</v>
      </c>
      <c r="R371" s="54">
        <f t="shared" si="74"/>
        <v>0</v>
      </c>
      <c r="S371" s="54">
        <f t="shared" si="75"/>
        <v>0</v>
      </c>
      <c r="T371" s="53">
        <f t="shared" si="71"/>
        <v>0</v>
      </c>
      <c r="U371" s="55">
        <f t="shared" si="72"/>
        <v>0</v>
      </c>
    </row>
    <row r="372" spans="1:21">
      <c r="A372" s="42">
        <f t="shared" si="65"/>
        <v>4</v>
      </c>
      <c r="B372" s="43"/>
      <c r="C372" s="52">
        <f t="shared" si="73"/>
        <v>0</v>
      </c>
      <c r="D372" s="83">
        <v>0</v>
      </c>
      <c r="E372" s="53">
        <f t="shared" si="66"/>
        <v>0</v>
      </c>
      <c r="F372" s="79"/>
      <c r="G372" s="80"/>
      <c r="H372" s="81">
        <v>0</v>
      </c>
      <c r="I372" s="82">
        <v>0</v>
      </c>
      <c r="J372" s="83">
        <v>0</v>
      </c>
      <c r="K372" s="55">
        <f t="shared" si="67"/>
        <v>0</v>
      </c>
      <c r="L372" s="81">
        <v>0</v>
      </c>
      <c r="M372" s="82">
        <v>0</v>
      </c>
      <c r="N372" s="83">
        <v>0</v>
      </c>
      <c r="O372" s="83"/>
      <c r="P372" s="83">
        <v>0</v>
      </c>
      <c r="Q372" s="55">
        <f t="shared" si="68"/>
        <v>0</v>
      </c>
      <c r="R372" s="54">
        <f t="shared" si="74"/>
        <v>0</v>
      </c>
      <c r="S372" s="54">
        <f t="shared" si="75"/>
        <v>0</v>
      </c>
      <c r="T372" s="53">
        <f t="shared" si="71"/>
        <v>0</v>
      </c>
      <c r="U372" s="55">
        <f t="shared" si="72"/>
        <v>0</v>
      </c>
    </row>
    <row r="373" spans="1:21">
      <c r="A373" s="42">
        <f t="shared" si="65"/>
        <v>4</v>
      </c>
      <c r="B373" s="43"/>
      <c r="C373" s="52">
        <f t="shared" si="73"/>
        <v>0</v>
      </c>
      <c r="D373" s="83">
        <v>0</v>
      </c>
      <c r="E373" s="53">
        <f t="shared" si="66"/>
        <v>0</v>
      </c>
      <c r="F373" s="79"/>
      <c r="G373" s="80"/>
      <c r="H373" s="81">
        <v>0</v>
      </c>
      <c r="I373" s="82">
        <v>0</v>
      </c>
      <c r="J373" s="83">
        <v>0</v>
      </c>
      <c r="K373" s="55">
        <f t="shared" si="67"/>
        <v>0</v>
      </c>
      <c r="L373" s="81">
        <v>0</v>
      </c>
      <c r="M373" s="82">
        <v>0</v>
      </c>
      <c r="N373" s="83">
        <v>0</v>
      </c>
      <c r="O373" s="83"/>
      <c r="P373" s="83">
        <v>0</v>
      </c>
      <c r="Q373" s="55">
        <f t="shared" si="68"/>
        <v>0</v>
      </c>
      <c r="R373" s="54">
        <f t="shared" si="74"/>
        <v>0</v>
      </c>
      <c r="S373" s="54">
        <f t="shared" si="75"/>
        <v>0</v>
      </c>
      <c r="T373" s="53">
        <f t="shared" si="71"/>
        <v>0</v>
      </c>
      <c r="U373" s="55">
        <f t="shared" si="72"/>
        <v>0</v>
      </c>
    </row>
    <row r="374" spans="1:21">
      <c r="A374" s="42">
        <f t="shared" si="65"/>
        <v>4</v>
      </c>
      <c r="B374" s="43"/>
      <c r="C374" s="52">
        <f t="shared" si="73"/>
        <v>0</v>
      </c>
      <c r="D374" s="83">
        <v>0</v>
      </c>
      <c r="E374" s="53">
        <f t="shared" si="66"/>
        <v>0</v>
      </c>
      <c r="F374" s="79"/>
      <c r="G374" s="80"/>
      <c r="H374" s="81">
        <v>0</v>
      </c>
      <c r="I374" s="82">
        <v>0</v>
      </c>
      <c r="J374" s="83">
        <v>0</v>
      </c>
      <c r="K374" s="55">
        <f t="shared" si="67"/>
        <v>0</v>
      </c>
      <c r="L374" s="81">
        <v>0</v>
      </c>
      <c r="M374" s="82">
        <v>0</v>
      </c>
      <c r="N374" s="83">
        <v>0</v>
      </c>
      <c r="O374" s="83"/>
      <c r="P374" s="83">
        <v>0</v>
      </c>
      <c r="Q374" s="55">
        <f t="shared" si="68"/>
        <v>0</v>
      </c>
      <c r="R374" s="54">
        <f t="shared" si="74"/>
        <v>0</v>
      </c>
      <c r="S374" s="54">
        <f t="shared" si="75"/>
        <v>0</v>
      </c>
      <c r="T374" s="53">
        <f t="shared" si="71"/>
        <v>0</v>
      </c>
      <c r="U374" s="55">
        <f t="shared" si="72"/>
        <v>0</v>
      </c>
    </row>
    <row r="375" spans="1:21">
      <c r="A375" s="42">
        <f t="shared" si="65"/>
        <v>4</v>
      </c>
      <c r="B375" s="43"/>
      <c r="C375" s="52">
        <f t="shared" si="73"/>
        <v>0</v>
      </c>
      <c r="D375" s="83">
        <v>0</v>
      </c>
      <c r="E375" s="53">
        <f t="shared" si="66"/>
        <v>0</v>
      </c>
      <c r="F375" s="79"/>
      <c r="G375" s="80"/>
      <c r="H375" s="81">
        <v>0</v>
      </c>
      <c r="I375" s="82">
        <v>0</v>
      </c>
      <c r="J375" s="83">
        <v>0</v>
      </c>
      <c r="K375" s="55">
        <f t="shared" si="67"/>
        <v>0</v>
      </c>
      <c r="L375" s="81">
        <v>0</v>
      </c>
      <c r="M375" s="82">
        <v>0</v>
      </c>
      <c r="N375" s="83">
        <v>0</v>
      </c>
      <c r="O375" s="83"/>
      <c r="P375" s="83">
        <v>0</v>
      </c>
      <c r="Q375" s="55">
        <f t="shared" si="68"/>
        <v>0</v>
      </c>
      <c r="R375" s="54">
        <f t="shared" si="74"/>
        <v>0</v>
      </c>
      <c r="S375" s="54">
        <f t="shared" si="75"/>
        <v>0</v>
      </c>
      <c r="T375" s="53">
        <f t="shared" si="71"/>
        <v>0</v>
      </c>
      <c r="U375" s="55">
        <f t="shared" si="72"/>
        <v>0</v>
      </c>
    </row>
    <row r="376" spans="1:21">
      <c r="A376" s="42">
        <f t="shared" si="65"/>
        <v>4</v>
      </c>
      <c r="B376" s="43"/>
      <c r="C376" s="52">
        <f t="shared" si="73"/>
        <v>0</v>
      </c>
      <c r="D376" s="83">
        <v>0</v>
      </c>
      <c r="E376" s="53">
        <f t="shared" si="66"/>
        <v>0</v>
      </c>
      <c r="F376" s="79"/>
      <c r="G376" s="80"/>
      <c r="H376" s="81">
        <v>0</v>
      </c>
      <c r="I376" s="82">
        <v>0</v>
      </c>
      <c r="J376" s="83">
        <v>0</v>
      </c>
      <c r="K376" s="55">
        <f t="shared" si="67"/>
        <v>0</v>
      </c>
      <c r="L376" s="81">
        <v>0</v>
      </c>
      <c r="M376" s="82">
        <v>0</v>
      </c>
      <c r="N376" s="83">
        <v>0</v>
      </c>
      <c r="O376" s="83"/>
      <c r="P376" s="83">
        <v>0</v>
      </c>
      <c r="Q376" s="55">
        <f t="shared" si="68"/>
        <v>0</v>
      </c>
      <c r="R376" s="54">
        <f t="shared" si="74"/>
        <v>0</v>
      </c>
      <c r="S376" s="54">
        <f t="shared" si="75"/>
        <v>0</v>
      </c>
      <c r="T376" s="53">
        <f t="shared" si="71"/>
        <v>0</v>
      </c>
      <c r="U376" s="55">
        <f t="shared" si="72"/>
        <v>0</v>
      </c>
    </row>
    <row r="377" spans="1:21">
      <c r="A377" s="42">
        <f t="shared" si="65"/>
        <v>4</v>
      </c>
      <c r="B377" s="43"/>
      <c r="C377" s="52">
        <f t="shared" si="73"/>
        <v>0</v>
      </c>
      <c r="D377" s="83">
        <v>0</v>
      </c>
      <c r="E377" s="53">
        <f t="shared" si="66"/>
        <v>0</v>
      </c>
      <c r="F377" s="79"/>
      <c r="G377" s="80"/>
      <c r="H377" s="81">
        <v>0</v>
      </c>
      <c r="I377" s="82">
        <v>0</v>
      </c>
      <c r="J377" s="83">
        <v>0</v>
      </c>
      <c r="K377" s="55">
        <f t="shared" si="67"/>
        <v>0</v>
      </c>
      <c r="L377" s="81">
        <v>0</v>
      </c>
      <c r="M377" s="82">
        <v>0</v>
      </c>
      <c r="N377" s="83">
        <v>0</v>
      </c>
      <c r="O377" s="83"/>
      <c r="P377" s="83">
        <v>0</v>
      </c>
      <c r="Q377" s="55">
        <f t="shared" si="68"/>
        <v>0</v>
      </c>
      <c r="R377" s="54">
        <f t="shared" si="74"/>
        <v>0</v>
      </c>
      <c r="S377" s="54">
        <f t="shared" si="75"/>
        <v>0</v>
      </c>
      <c r="T377" s="53">
        <f t="shared" si="71"/>
        <v>0</v>
      </c>
      <c r="U377" s="55">
        <f t="shared" si="72"/>
        <v>0</v>
      </c>
    </row>
    <row r="378" spans="1:21">
      <c r="A378" s="42">
        <f t="shared" si="65"/>
        <v>4</v>
      </c>
      <c r="B378" s="43"/>
      <c r="C378" s="52">
        <f t="shared" si="73"/>
        <v>0</v>
      </c>
      <c r="D378" s="83">
        <v>0</v>
      </c>
      <c r="E378" s="53">
        <f t="shared" si="66"/>
        <v>0</v>
      </c>
      <c r="F378" s="79"/>
      <c r="G378" s="80"/>
      <c r="H378" s="81">
        <v>0</v>
      </c>
      <c r="I378" s="82">
        <v>0</v>
      </c>
      <c r="J378" s="83">
        <v>0</v>
      </c>
      <c r="K378" s="55">
        <f t="shared" si="67"/>
        <v>0</v>
      </c>
      <c r="L378" s="81">
        <v>0</v>
      </c>
      <c r="M378" s="82">
        <v>0</v>
      </c>
      <c r="N378" s="83">
        <v>0</v>
      </c>
      <c r="O378" s="83"/>
      <c r="P378" s="83">
        <v>0</v>
      </c>
      <c r="Q378" s="55">
        <f t="shared" si="68"/>
        <v>0</v>
      </c>
      <c r="R378" s="54">
        <f t="shared" si="74"/>
        <v>0</v>
      </c>
      <c r="S378" s="54">
        <f t="shared" si="75"/>
        <v>0</v>
      </c>
      <c r="T378" s="53">
        <f t="shared" si="71"/>
        <v>0</v>
      </c>
      <c r="U378" s="55">
        <f t="shared" si="72"/>
        <v>0</v>
      </c>
    </row>
    <row r="379" spans="1:21">
      <c r="A379" s="42">
        <f t="shared" si="65"/>
        <v>4</v>
      </c>
      <c r="B379" s="43"/>
      <c r="C379" s="52">
        <f t="shared" si="73"/>
        <v>0</v>
      </c>
      <c r="D379" s="83">
        <v>0</v>
      </c>
      <c r="E379" s="53">
        <f t="shared" si="66"/>
        <v>0</v>
      </c>
      <c r="F379" s="79"/>
      <c r="G379" s="80"/>
      <c r="H379" s="81">
        <v>0</v>
      </c>
      <c r="I379" s="82">
        <v>0</v>
      </c>
      <c r="J379" s="83">
        <v>0</v>
      </c>
      <c r="K379" s="55">
        <f t="shared" si="67"/>
        <v>0</v>
      </c>
      <c r="L379" s="81">
        <v>0</v>
      </c>
      <c r="M379" s="82">
        <v>0</v>
      </c>
      <c r="N379" s="83">
        <v>0</v>
      </c>
      <c r="O379" s="83"/>
      <c r="P379" s="83">
        <v>0</v>
      </c>
      <c r="Q379" s="55">
        <f t="shared" si="68"/>
        <v>0</v>
      </c>
      <c r="R379" s="54">
        <f t="shared" si="74"/>
        <v>0</v>
      </c>
      <c r="S379" s="54">
        <f t="shared" si="75"/>
        <v>0</v>
      </c>
      <c r="T379" s="53">
        <f t="shared" si="71"/>
        <v>0</v>
      </c>
      <c r="U379" s="55">
        <f t="shared" si="72"/>
        <v>0</v>
      </c>
    </row>
    <row r="380" spans="1:21">
      <c r="A380" s="42">
        <f t="shared" si="65"/>
        <v>4</v>
      </c>
      <c r="B380" s="43"/>
      <c r="C380" s="52">
        <f t="shared" si="73"/>
        <v>0</v>
      </c>
      <c r="D380" s="83">
        <v>0</v>
      </c>
      <c r="E380" s="53">
        <f t="shared" si="66"/>
        <v>0</v>
      </c>
      <c r="F380" s="79"/>
      <c r="G380" s="80"/>
      <c r="H380" s="81">
        <v>0</v>
      </c>
      <c r="I380" s="82">
        <v>0</v>
      </c>
      <c r="J380" s="83">
        <v>0</v>
      </c>
      <c r="K380" s="55">
        <f t="shared" si="67"/>
        <v>0</v>
      </c>
      <c r="L380" s="81">
        <v>0</v>
      </c>
      <c r="M380" s="82">
        <v>0</v>
      </c>
      <c r="N380" s="83">
        <v>0</v>
      </c>
      <c r="O380" s="83"/>
      <c r="P380" s="83">
        <v>0</v>
      </c>
      <c r="Q380" s="55">
        <f t="shared" si="68"/>
        <v>0</v>
      </c>
      <c r="R380" s="54">
        <f t="shared" si="74"/>
        <v>0</v>
      </c>
      <c r="S380" s="54">
        <f t="shared" si="75"/>
        <v>0</v>
      </c>
      <c r="T380" s="53">
        <f t="shared" si="71"/>
        <v>0</v>
      </c>
      <c r="U380" s="55">
        <f t="shared" si="72"/>
        <v>0</v>
      </c>
    </row>
    <row r="381" spans="1:21">
      <c r="A381" s="42">
        <f t="shared" ref="A381:A419" si="76">A380</f>
        <v>4</v>
      </c>
      <c r="B381" s="43"/>
      <c r="C381" s="52">
        <f t="shared" si="73"/>
        <v>0</v>
      </c>
      <c r="D381" s="83">
        <v>0</v>
      </c>
      <c r="E381" s="53">
        <f t="shared" si="66"/>
        <v>0</v>
      </c>
      <c r="F381" s="79"/>
      <c r="G381" s="80"/>
      <c r="H381" s="81">
        <v>0</v>
      </c>
      <c r="I381" s="82">
        <v>0</v>
      </c>
      <c r="J381" s="83">
        <v>0</v>
      </c>
      <c r="K381" s="55">
        <f t="shared" si="67"/>
        <v>0</v>
      </c>
      <c r="L381" s="81">
        <v>0</v>
      </c>
      <c r="M381" s="82">
        <v>0</v>
      </c>
      <c r="N381" s="83">
        <v>0</v>
      </c>
      <c r="O381" s="83"/>
      <c r="P381" s="83">
        <v>0</v>
      </c>
      <c r="Q381" s="55">
        <f t="shared" si="68"/>
        <v>0</v>
      </c>
      <c r="R381" s="54">
        <f t="shared" si="74"/>
        <v>0</v>
      </c>
      <c r="S381" s="54">
        <f t="shared" si="75"/>
        <v>0</v>
      </c>
      <c r="T381" s="53">
        <f t="shared" si="71"/>
        <v>0</v>
      </c>
      <c r="U381" s="55">
        <f t="shared" si="72"/>
        <v>0</v>
      </c>
    </row>
    <row r="382" spans="1:21">
      <c r="A382" s="42">
        <f t="shared" si="76"/>
        <v>4</v>
      </c>
      <c r="B382" s="43"/>
      <c r="C382" s="52">
        <f t="shared" si="73"/>
        <v>0</v>
      </c>
      <c r="D382" s="83">
        <v>0</v>
      </c>
      <c r="E382" s="53">
        <f t="shared" si="66"/>
        <v>0</v>
      </c>
      <c r="F382" s="79"/>
      <c r="G382" s="80"/>
      <c r="H382" s="81">
        <v>0</v>
      </c>
      <c r="I382" s="82">
        <v>0</v>
      </c>
      <c r="J382" s="83">
        <v>0</v>
      </c>
      <c r="K382" s="55">
        <f t="shared" si="67"/>
        <v>0</v>
      </c>
      <c r="L382" s="81">
        <v>0</v>
      </c>
      <c r="M382" s="82">
        <v>0</v>
      </c>
      <c r="N382" s="83">
        <v>0</v>
      </c>
      <c r="O382" s="83"/>
      <c r="P382" s="83">
        <v>0</v>
      </c>
      <c r="Q382" s="55">
        <f t="shared" si="68"/>
        <v>0</v>
      </c>
      <c r="R382" s="54">
        <f t="shared" si="74"/>
        <v>0</v>
      </c>
      <c r="S382" s="54">
        <f t="shared" si="75"/>
        <v>0</v>
      </c>
      <c r="T382" s="53">
        <f t="shared" si="71"/>
        <v>0</v>
      </c>
      <c r="U382" s="55">
        <f t="shared" si="72"/>
        <v>0</v>
      </c>
    </row>
    <row r="383" spans="1:21">
      <c r="A383" s="42">
        <f t="shared" si="76"/>
        <v>4</v>
      </c>
      <c r="B383" s="43"/>
      <c r="C383" s="52">
        <f t="shared" si="73"/>
        <v>0</v>
      </c>
      <c r="D383" s="83">
        <v>0</v>
      </c>
      <c r="E383" s="53">
        <f t="shared" si="66"/>
        <v>0</v>
      </c>
      <c r="F383" s="79"/>
      <c r="G383" s="80"/>
      <c r="H383" s="81">
        <v>0</v>
      </c>
      <c r="I383" s="82">
        <v>0</v>
      </c>
      <c r="J383" s="83">
        <v>0</v>
      </c>
      <c r="K383" s="55">
        <f t="shared" si="67"/>
        <v>0</v>
      </c>
      <c r="L383" s="81">
        <v>0</v>
      </c>
      <c r="M383" s="82">
        <v>0</v>
      </c>
      <c r="N383" s="83">
        <v>0</v>
      </c>
      <c r="O383" s="83"/>
      <c r="P383" s="83">
        <v>0</v>
      </c>
      <c r="Q383" s="55">
        <f t="shared" si="68"/>
        <v>0</v>
      </c>
      <c r="R383" s="54">
        <f t="shared" si="74"/>
        <v>0</v>
      </c>
      <c r="S383" s="54">
        <f t="shared" si="75"/>
        <v>0</v>
      </c>
      <c r="T383" s="53">
        <f t="shared" si="71"/>
        <v>0</v>
      </c>
      <c r="U383" s="55">
        <f t="shared" si="72"/>
        <v>0</v>
      </c>
    </row>
    <row r="384" spans="1:21">
      <c r="A384" s="42">
        <f t="shared" si="76"/>
        <v>4</v>
      </c>
      <c r="B384" s="43"/>
      <c r="C384" s="52">
        <f t="shared" si="73"/>
        <v>0</v>
      </c>
      <c r="D384" s="83">
        <v>0</v>
      </c>
      <c r="E384" s="53">
        <f t="shared" ref="E384:E418" si="77">IF(D384&gt;0,A384,0)</f>
        <v>0</v>
      </c>
      <c r="F384" s="79"/>
      <c r="G384" s="80"/>
      <c r="H384" s="81">
        <v>0</v>
      </c>
      <c r="I384" s="82">
        <v>0</v>
      </c>
      <c r="J384" s="83">
        <v>0</v>
      </c>
      <c r="K384" s="55">
        <f t="shared" ref="K384:K418" si="78">H384+I384+J384</f>
        <v>0</v>
      </c>
      <c r="L384" s="81">
        <v>0</v>
      </c>
      <c r="M384" s="82">
        <v>0</v>
      </c>
      <c r="N384" s="83">
        <v>0</v>
      </c>
      <c r="O384" s="83"/>
      <c r="P384" s="83">
        <v>0</v>
      </c>
      <c r="Q384" s="55">
        <f t="shared" ref="Q384:Q418" si="79">L384+M384+N384+O384+P384</f>
        <v>0</v>
      </c>
      <c r="R384" s="54">
        <f t="shared" si="74"/>
        <v>0</v>
      </c>
      <c r="S384" s="54">
        <f t="shared" si="75"/>
        <v>0</v>
      </c>
      <c r="T384" s="53">
        <f t="shared" ref="T384:T418" si="80">J384-O384-P384</f>
        <v>0</v>
      </c>
      <c r="U384" s="55">
        <f t="shared" ref="U384:U418" si="81">R384+S384+T384</f>
        <v>0</v>
      </c>
    </row>
    <row r="385" spans="1:21">
      <c r="A385" s="42">
        <f t="shared" si="76"/>
        <v>4</v>
      </c>
      <c r="B385" s="43"/>
      <c r="C385" s="52">
        <f t="shared" ref="C385:C418" si="82">IF(D385&gt;0,C384+1,0)</f>
        <v>0</v>
      </c>
      <c r="D385" s="83">
        <v>0</v>
      </c>
      <c r="E385" s="53">
        <f t="shared" si="77"/>
        <v>0</v>
      </c>
      <c r="F385" s="79"/>
      <c r="G385" s="80"/>
      <c r="H385" s="81">
        <v>0</v>
      </c>
      <c r="I385" s="82">
        <v>0</v>
      </c>
      <c r="J385" s="83">
        <v>0</v>
      </c>
      <c r="K385" s="55">
        <f t="shared" si="78"/>
        <v>0</v>
      </c>
      <c r="L385" s="81">
        <v>0</v>
      </c>
      <c r="M385" s="82">
        <v>0</v>
      </c>
      <c r="N385" s="83">
        <v>0</v>
      </c>
      <c r="O385" s="83"/>
      <c r="P385" s="83">
        <v>0</v>
      </c>
      <c r="Q385" s="55">
        <f t="shared" si="79"/>
        <v>0</v>
      </c>
      <c r="R385" s="54">
        <f t="shared" si="74"/>
        <v>0</v>
      </c>
      <c r="S385" s="54">
        <f t="shared" si="75"/>
        <v>0</v>
      </c>
      <c r="T385" s="53">
        <f t="shared" si="80"/>
        <v>0</v>
      </c>
      <c r="U385" s="55">
        <f t="shared" si="81"/>
        <v>0</v>
      </c>
    </row>
    <row r="386" spans="1:21">
      <c r="A386" s="42">
        <f t="shared" si="76"/>
        <v>4</v>
      </c>
      <c r="B386" s="43"/>
      <c r="C386" s="52">
        <f t="shared" si="82"/>
        <v>0</v>
      </c>
      <c r="D386" s="83">
        <v>0</v>
      </c>
      <c r="E386" s="53">
        <f t="shared" si="77"/>
        <v>0</v>
      </c>
      <c r="F386" s="79"/>
      <c r="G386" s="80"/>
      <c r="H386" s="81">
        <v>0</v>
      </c>
      <c r="I386" s="82">
        <v>0</v>
      </c>
      <c r="J386" s="83">
        <v>0</v>
      </c>
      <c r="K386" s="55">
        <f t="shared" si="78"/>
        <v>0</v>
      </c>
      <c r="L386" s="81">
        <v>0</v>
      </c>
      <c r="M386" s="82">
        <v>0</v>
      </c>
      <c r="N386" s="83">
        <v>0</v>
      </c>
      <c r="O386" s="83"/>
      <c r="P386" s="83">
        <v>0</v>
      </c>
      <c r="Q386" s="55">
        <f t="shared" si="79"/>
        <v>0</v>
      </c>
      <c r="R386" s="54">
        <f t="shared" si="74"/>
        <v>0</v>
      </c>
      <c r="S386" s="54">
        <f t="shared" si="75"/>
        <v>0</v>
      </c>
      <c r="T386" s="53">
        <f t="shared" si="80"/>
        <v>0</v>
      </c>
      <c r="U386" s="55">
        <f t="shared" si="81"/>
        <v>0</v>
      </c>
    </row>
    <row r="387" spans="1:21">
      <c r="A387" s="42">
        <f t="shared" si="76"/>
        <v>4</v>
      </c>
      <c r="B387" s="43"/>
      <c r="C387" s="52">
        <f t="shared" si="82"/>
        <v>0</v>
      </c>
      <c r="D387" s="83">
        <v>0</v>
      </c>
      <c r="E387" s="53">
        <f t="shared" si="77"/>
        <v>0</v>
      </c>
      <c r="F387" s="79"/>
      <c r="G387" s="80"/>
      <c r="H387" s="81">
        <v>0</v>
      </c>
      <c r="I387" s="82">
        <v>0</v>
      </c>
      <c r="J387" s="83">
        <v>0</v>
      </c>
      <c r="K387" s="55">
        <f t="shared" si="78"/>
        <v>0</v>
      </c>
      <c r="L387" s="81">
        <v>0</v>
      </c>
      <c r="M387" s="82">
        <v>0</v>
      </c>
      <c r="N387" s="83">
        <v>0</v>
      </c>
      <c r="O387" s="83"/>
      <c r="P387" s="83">
        <v>0</v>
      </c>
      <c r="Q387" s="55">
        <f t="shared" si="79"/>
        <v>0</v>
      </c>
      <c r="R387" s="54">
        <f t="shared" si="74"/>
        <v>0</v>
      </c>
      <c r="S387" s="54">
        <f t="shared" si="75"/>
        <v>0</v>
      </c>
      <c r="T387" s="53">
        <f t="shared" si="80"/>
        <v>0</v>
      </c>
      <c r="U387" s="55">
        <f t="shared" si="81"/>
        <v>0</v>
      </c>
    </row>
    <row r="388" spans="1:21">
      <c r="A388" s="42">
        <f t="shared" si="76"/>
        <v>4</v>
      </c>
      <c r="B388" s="43"/>
      <c r="C388" s="52">
        <f t="shared" si="82"/>
        <v>0</v>
      </c>
      <c r="D388" s="83">
        <v>0</v>
      </c>
      <c r="E388" s="53">
        <f t="shared" si="77"/>
        <v>0</v>
      </c>
      <c r="F388" s="79"/>
      <c r="G388" s="80"/>
      <c r="H388" s="81">
        <v>0</v>
      </c>
      <c r="I388" s="82">
        <v>0</v>
      </c>
      <c r="J388" s="83">
        <v>0</v>
      </c>
      <c r="K388" s="55">
        <f t="shared" si="78"/>
        <v>0</v>
      </c>
      <c r="L388" s="81">
        <v>0</v>
      </c>
      <c r="M388" s="82">
        <v>0</v>
      </c>
      <c r="N388" s="83">
        <v>0</v>
      </c>
      <c r="O388" s="83"/>
      <c r="P388" s="83">
        <v>0</v>
      </c>
      <c r="Q388" s="55">
        <f t="shared" si="79"/>
        <v>0</v>
      </c>
      <c r="R388" s="54">
        <f t="shared" si="74"/>
        <v>0</v>
      </c>
      <c r="S388" s="54">
        <f t="shared" si="75"/>
        <v>0</v>
      </c>
      <c r="T388" s="53">
        <f t="shared" si="80"/>
        <v>0</v>
      </c>
      <c r="U388" s="55">
        <f t="shared" si="81"/>
        <v>0</v>
      </c>
    </row>
    <row r="389" spans="1:21">
      <c r="A389" s="42">
        <f t="shared" si="76"/>
        <v>4</v>
      </c>
      <c r="B389" s="43"/>
      <c r="C389" s="52">
        <f t="shared" si="82"/>
        <v>0</v>
      </c>
      <c r="D389" s="83">
        <v>0</v>
      </c>
      <c r="E389" s="53">
        <f t="shared" si="77"/>
        <v>0</v>
      </c>
      <c r="F389" s="79"/>
      <c r="G389" s="80"/>
      <c r="H389" s="81">
        <v>0</v>
      </c>
      <c r="I389" s="82">
        <v>0</v>
      </c>
      <c r="J389" s="83">
        <v>0</v>
      </c>
      <c r="K389" s="55">
        <f t="shared" si="78"/>
        <v>0</v>
      </c>
      <c r="L389" s="81">
        <v>0</v>
      </c>
      <c r="M389" s="82">
        <v>0</v>
      </c>
      <c r="N389" s="83">
        <v>0</v>
      </c>
      <c r="O389" s="83"/>
      <c r="P389" s="83">
        <v>0</v>
      </c>
      <c r="Q389" s="55">
        <f t="shared" si="79"/>
        <v>0</v>
      </c>
      <c r="R389" s="54">
        <f t="shared" si="74"/>
        <v>0</v>
      </c>
      <c r="S389" s="54">
        <f t="shared" si="75"/>
        <v>0</v>
      </c>
      <c r="T389" s="53">
        <f t="shared" si="80"/>
        <v>0</v>
      </c>
      <c r="U389" s="55">
        <f t="shared" si="81"/>
        <v>0</v>
      </c>
    </row>
    <row r="390" spans="1:21">
      <c r="A390" s="42">
        <f t="shared" si="76"/>
        <v>4</v>
      </c>
      <c r="B390" s="43"/>
      <c r="C390" s="52">
        <f t="shared" si="82"/>
        <v>0</v>
      </c>
      <c r="D390" s="83">
        <v>0</v>
      </c>
      <c r="E390" s="53">
        <f t="shared" si="77"/>
        <v>0</v>
      </c>
      <c r="F390" s="79"/>
      <c r="G390" s="80"/>
      <c r="H390" s="81">
        <v>0</v>
      </c>
      <c r="I390" s="82">
        <v>0</v>
      </c>
      <c r="J390" s="83">
        <v>0</v>
      </c>
      <c r="K390" s="55">
        <f t="shared" si="78"/>
        <v>0</v>
      </c>
      <c r="L390" s="81">
        <v>0</v>
      </c>
      <c r="M390" s="82">
        <v>0</v>
      </c>
      <c r="N390" s="83">
        <v>0</v>
      </c>
      <c r="O390" s="83"/>
      <c r="P390" s="83">
        <v>0</v>
      </c>
      <c r="Q390" s="55">
        <f t="shared" si="79"/>
        <v>0</v>
      </c>
      <c r="R390" s="54">
        <f t="shared" si="74"/>
        <v>0</v>
      </c>
      <c r="S390" s="54">
        <f t="shared" si="75"/>
        <v>0</v>
      </c>
      <c r="T390" s="53">
        <f t="shared" si="80"/>
        <v>0</v>
      </c>
      <c r="U390" s="55">
        <f t="shared" si="81"/>
        <v>0</v>
      </c>
    </row>
    <row r="391" spans="1:21">
      <c r="A391" s="42">
        <f t="shared" si="76"/>
        <v>4</v>
      </c>
      <c r="B391" s="43"/>
      <c r="C391" s="52">
        <f t="shared" si="82"/>
        <v>0</v>
      </c>
      <c r="D391" s="83">
        <v>0</v>
      </c>
      <c r="E391" s="53">
        <f t="shared" si="77"/>
        <v>0</v>
      </c>
      <c r="F391" s="79"/>
      <c r="G391" s="80"/>
      <c r="H391" s="81">
        <v>0</v>
      </c>
      <c r="I391" s="82">
        <v>0</v>
      </c>
      <c r="J391" s="83">
        <v>0</v>
      </c>
      <c r="K391" s="55">
        <f t="shared" si="78"/>
        <v>0</v>
      </c>
      <c r="L391" s="81">
        <v>0</v>
      </c>
      <c r="M391" s="82">
        <v>0</v>
      </c>
      <c r="N391" s="83">
        <v>0</v>
      </c>
      <c r="O391" s="83"/>
      <c r="P391" s="83">
        <v>0</v>
      </c>
      <c r="Q391" s="55">
        <f t="shared" si="79"/>
        <v>0</v>
      </c>
      <c r="R391" s="54">
        <f t="shared" ref="R391:R418" si="83">H391-L391</f>
        <v>0</v>
      </c>
      <c r="S391" s="54">
        <f t="shared" ref="S391:S418" si="84">I391-M391-N391</f>
        <v>0</v>
      </c>
      <c r="T391" s="53">
        <f t="shared" si="80"/>
        <v>0</v>
      </c>
      <c r="U391" s="55">
        <f t="shared" si="81"/>
        <v>0</v>
      </c>
    </row>
    <row r="392" spans="1:21">
      <c r="A392" s="42">
        <f t="shared" si="76"/>
        <v>4</v>
      </c>
      <c r="B392" s="43"/>
      <c r="C392" s="52">
        <f t="shared" si="82"/>
        <v>0</v>
      </c>
      <c r="D392" s="83">
        <v>0</v>
      </c>
      <c r="E392" s="53">
        <f t="shared" si="77"/>
        <v>0</v>
      </c>
      <c r="F392" s="79"/>
      <c r="G392" s="80"/>
      <c r="H392" s="81">
        <v>0</v>
      </c>
      <c r="I392" s="82">
        <v>0</v>
      </c>
      <c r="J392" s="83">
        <v>0</v>
      </c>
      <c r="K392" s="55">
        <f t="shared" si="78"/>
        <v>0</v>
      </c>
      <c r="L392" s="81">
        <v>0</v>
      </c>
      <c r="M392" s="82">
        <v>0</v>
      </c>
      <c r="N392" s="83">
        <v>0</v>
      </c>
      <c r="O392" s="83"/>
      <c r="P392" s="83">
        <v>0</v>
      </c>
      <c r="Q392" s="55">
        <f t="shared" si="79"/>
        <v>0</v>
      </c>
      <c r="R392" s="54">
        <f t="shared" si="83"/>
        <v>0</v>
      </c>
      <c r="S392" s="54">
        <f t="shared" si="84"/>
        <v>0</v>
      </c>
      <c r="T392" s="53">
        <f t="shared" si="80"/>
        <v>0</v>
      </c>
      <c r="U392" s="55">
        <f t="shared" si="81"/>
        <v>0</v>
      </c>
    </row>
    <row r="393" spans="1:21">
      <c r="A393" s="42">
        <f t="shared" si="76"/>
        <v>4</v>
      </c>
      <c r="B393" s="43"/>
      <c r="C393" s="52">
        <f t="shared" si="82"/>
        <v>0</v>
      </c>
      <c r="D393" s="83">
        <v>0</v>
      </c>
      <c r="E393" s="53">
        <f t="shared" si="77"/>
        <v>0</v>
      </c>
      <c r="F393" s="79"/>
      <c r="G393" s="80"/>
      <c r="H393" s="81">
        <v>0</v>
      </c>
      <c r="I393" s="82">
        <v>0</v>
      </c>
      <c r="J393" s="83">
        <v>0</v>
      </c>
      <c r="K393" s="55">
        <f t="shared" si="78"/>
        <v>0</v>
      </c>
      <c r="L393" s="81">
        <v>0</v>
      </c>
      <c r="M393" s="82">
        <v>0</v>
      </c>
      <c r="N393" s="83">
        <v>0</v>
      </c>
      <c r="O393" s="83"/>
      <c r="P393" s="83">
        <v>0</v>
      </c>
      <c r="Q393" s="55">
        <f t="shared" si="79"/>
        <v>0</v>
      </c>
      <c r="R393" s="54">
        <f t="shared" si="83"/>
        <v>0</v>
      </c>
      <c r="S393" s="54">
        <f t="shared" si="84"/>
        <v>0</v>
      </c>
      <c r="T393" s="53">
        <f t="shared" si="80"/>
        <v>0</v>
      </c>
      <c r="U393" s="55">
        <f t="shared" si="81"/>
        <v>0</v>
      </c>
    </row>
    <row r="394" spans="1:21">
      <c r="A394" s="42">
        <f t="shared" si="76"/>
        <v>4</v>
      </c>
      <c r="B394" s="43"/>
      <c r="C394" s="52">
        <f t="shared" si="82"/>
        <v>0</v>
      </c>
      <c r="D394" s="83">
        <v>0</v>
      </c>
      <c r="E394" s="53">
        <f t="shared" si="77"/>
        <v>0</v>
      </c>
      <c r="F394" s="79"/>
      <c r="G394" s="80"/>
      <c r="H394" s="81">
        <v>0</v>
      </c>
      <c r="I394" s="82">
        <v>0</v>
      </c>
      <c r="J394" s="83">
        <v>0</v>
      </c>
      <c r="K394" s="55">
        <f t="shared" si="78"/>
        <v>0</v>
      </c>
      <c r="L394" s="81">
        <v>0</v>
      </c>
      <c r="M394" s="82">
        <v>0</v>
      </c>
      <c r="N394" s="83">
        <v>0</v>
      </c>
      <c r="O394" s="83"/>
      <c r="P394" s="83">
        <v>0</v>
      </c>
      <c r="Q394" s="55">
        <f t="shared" si="79"/>
        <v>0</v>
      </c>
      <c r="R394" s="54">
        <f t="shared" si="83"/>
        <v>0</v>
      </c>
      <c r="S394" s="54">
        <f t="shared" si="84"/>
        <v>0</v>
      </c>
      <c r="T394" s="53">
        <f t="shared" si="80"/>
        <v>0</v>
      </c>
      <c r="U394" s="55">
        <f t="shared" si="81"/>
        <v>0</v>
      </c>
    </row>
    <row r="395" spans="1:21">
      <c r="A395" s="42">
        <f t="shared" si="76"/>
        <v>4</v>
      </c>
      <c r="B395" s="43"/>
      <c r="C395" s="52">
        <f t="shared" si="82"/>
        <v>0</v>
      </c>
      <c r="D395" s="83">
        <v>0</v>
      </c>
      <c r="E395" s="53">
        <f t="shared" si="77"/>
        <v>0</v>
      </c>
      <c r="F395" s="79"/>
      <c r="G395" s="80"/>
      <c r="H395" s="81">
        <v>0</v>
      </c>
      <c r="I395" s="82">
        <v>0</v>
      </c>
      <c r="J395" s="83">
        <v>0</v>
      </c>
      <c r="K395" s="55">
        <f t="shared" si="78"/>
        <v>0</v>
      </c>
      <c r="L395" s="81">
        <v>0</v>
      </c>
      <c r="M395" s="82">
        <v>0</v>
      </c>
      <c r="N395" s="83">
        <v>0</v>
      </c>
      <c r="O395" s="83"/>
      <c r="P395" s="83">
        <v>0</v>
      </c>
      <c r="Q395" s="55">
        <f t="shared" si="79"/>
        <v>0</v>
      </c>
      <c r="R395" s="54">
        <f t="shared" si="83"/>
        <v>0</v>
      </c>
      <c r="S395" s="54">
        <f t="shared" si="84"/>
        <v>0</v>
      </c>
      <c r="T395" s="53">
        <f t="shared" si="80"/>
        <v>0</v>
      </c>
      <c r="U395" s="55">
        <f t="shared" si="81"/>
        <v>0</v>
      </c>
    </row>
    <row r="396" spans="1:21">
      <c r="A396" s="42">
        <f t="shared" si="76"/>
        <v>4</v>
      </c>
      <c r="B396" s="43"/>
      <c r="C396" s="52">
        <f t="shared" si="82"/>
        <v>0</v>
      </c>
      <c r="D396" s="83">
        <v>0</v>
      </c>
      <c r="E396" s="53">
        <f t="shared" si="77"/>
        <v>0</v>
      </c>
      <c r="F396" s="79"/>
      <c r="G396" s="80"/>
      <c r="H396" s="81">
        <v>0</v>
      </c>
      <c r="I396" s="82">
        <v>0</v>
      </c>
      <c r="J396" s="83">
        <v>0</v>
      </c>
      <c r="K396" s="55">
        <f t="shared" si="78"/>
        <v>0</v>
      </c>
      <c r="L396" s="81">
        <v>0</v>
      </c>
      <c r="M396" s="82">
        <v>0</v>
      </c>
      <c r="N396" s="83">
        <v>0</v>
      </c>
      <c r="O396" s="83"/>
      <c r="P396" s="83">
        <v>0</v>
      </c>
      <c r="Q396" s="55">
        <f t="shared" si="79"/>
        <v>0</v>
      </c>
      <c r="R396" s="54">
        <f t="shared" si="83"/>
        <v>0</v>
      </c>
      <c r="S396" s="54">
        <f t="shared" si="84"/>
        <v>0</v>
      </c>
      <c r="T396" s="53">
        <f t="shared" si="80"/>
        <v>0</v>
      </c>
      <c r="U396" s="55">
        <f t="shared" si="81"/>
        <v>0</v>
      </c>
    </row>
    <row r="397" spans="1:21">
      <c r="A397" s="42">
        <f t="shared" si="76"/>
        <v>4</v>
      </c>
      <c r="B397" s="43"/>
      <c r="C397" s="52">
        <f t="shared" si="82"/>
        <v>0</v>
      </c>
      <c r="D397" s="83">
        <v>0</v>
      </c>
      <c r="E397" s="53">
        <f t="shared" si="77"/>
        <v>0</v>
      </c>
      <c r="F397" s="79"/>
      <c r="G397" s="80"/>
      <c r="H397" s="81">
        <v>0</v>
      </c>
      <c r="I397" s="82">
        <v>0</v>
      </c>
      <c r="J397" s="83">
        <v>0</v>
      </c>
      <c r="K397" s="55">
        <f t="shared" si="78"/>
        <v>0</v>
      </c>
      <c r="L397" s="81">
        <v>0</v>
      </c>
      <c r="M397" s="82">
        <v>0</v>
      </c>
      <c r="N397" s="83">
        <v>0</v>
      </c>
      <c r="O397" s="83"/>
      <c r="P397" s="83">
        <v>0</v>
      </c>
      <c r="Q397" s="55">
        <f t="shared" si="79"/>
        <v>0</v>
      </c>
      <c r="R397" s="54">
        <f t="shared" si="83"/>
        <v>0</v>
      </c>
      <c r="S397" s="54">
        <f t="shared" si="84"/>
        <v>0</v>
      </c>
      <c r="T397" s="53">
        <f t="shared" si="80"/>
        <v>0</v>
      </c>
      <c r="U397" s="55">
        <f t="shared" si="81"/>
        <v>0</v>
      </c>
    </row>
    <row r="398" spans="1:21">
      <c r="A398" s="42">
        <f t="shared" si="76"/>
        <v>4</v>
      </c>
      <c r="B398" s="43"/>
      <c r="C398" s="52">
        <f t="shared" si="82"/>
        <v>0</v>
      </c>
      <c r="D398" s="83">
        <v>0</v>
      </c>
      <c r="E398" s="53">
        <f t="shared" si="77"/>
        <v>0</v>
      </c>
      <c r="F398" s="79"/>
      <c r="G398" s="80"/>
      <c r="H398" s="81">
        <v>0</v>
      </c>
      <c r="I398" s="82">
        <v>0</v>
      </c>
      <c r="J398" s="83">
        <v>0</v>
      </c>
      <c r="K398" s="55">
        <f t="shared" si="78"/>
        <v>0</v>
      </c>
      <c r="L398" s="81">
        <v>0</v>
      </c>
      <c r="M398" s="82">
        <v>0</v>
      </c>
      <c r="N398" s="83">
        <v>0</v>
      </c>
      <c r="O398" s="83"/>
      <c r="P398" s="83">
        <v>0</v>
      </c>
      <c r="Q398" s="55">
        <f t="shared" si="79"/>
        <v>0</v>
      </c>
      <c r="R398" s="54">
        <f t="shared" si="83"/>
        <v>0</v>
      </c>
      <c r="S398" s="54">
        <f t="shared" si="84"/>
        <v>0</v>
      </c>
      <c r="T398" s="53">
        <f t="shared" si="80"/>
        <v>0</v>
      </c>
      <c r="U398" s="55">
        <f t="shared" si="81"/>
        <v>0</v>
      </c>
    </row>
    <row r="399" spans="1:21">
      <c r="A399" s="42">
        <f t="shared" si="76"/>
        <v>4</v>
      </c>
      <c r="B399" s="43"/>
      <c r="C399" s="52">
        <f t="shared" si="82"/>
        <v>0</v>
      </c>
      <c r="D399" s="83">
        <v>0</v>
      </c>
      <c r="E399" s="53">
        <f t="shared" si="77"/>
        <v>0</v>
      </c>
      <c r="F399" s="79"/>
      <c r="G399" s="80"/>
      <c r="H399" s="81">
        <v>0</v>
      </c>
      <c r="I399" s="82">
        <v>0</v>
      </c>
      <c r="J399" s="83">
        <v>0</v>
      </c>
      <c r="K399" s="55">
        <f t="shared" si="78"/>
        <v>0</v>
      </c>
      <c r="L399" s="81">
        <v>0</v>
      </c>
      <c r="M399" s="82">
        <v>0</v>
      </c>
      <c r="N399" s="83">
        <v>0</v>
      </c>
      <c r="O399" s="83"/>
      <c r="P399" s="83">
        <v>0</v>
      </c>
      <c r="Q399" s="55">
        <f t="shared" si="79"/>
        <v>0</v>
      </c>
      <c r="R399" s="54">
        <f t="shared" si="83"/>
        <v>0</v>
      </c>
      <c r="S399" s="54">
        <f t="shared" si="84"/>
        <v>0</v>
      </c>
      <c r="T399" s="53">
        <f t="shared" si="80"/>
        <v>0</v>
      </c>
      <c r="U399" s="55">
        <f t="shared" si="81"/>
        <v>0</v>
      </c>
    </row>
    <row r="400" spans="1:21">
      <c r="A400" s="42">
        <f t="shared" si="76"/>
        <v>4</v>
      </c>
      <c r="B400" s="43"/>
      <c r="C400" s="52">
        <f t="shared" si="82"/>
        <v>0</v>
      </c>
      <c r="D400" s="83">
        <v>0</v>
      </c>
      <c r="E400" s="53">
        <f t="shared" si="77"/>
        <v>0</v>
      </c>
      <c r="F400" s="79"/>
      <c r="G400" s="80"/>
      <c r="H400" s="81">
        <v>0</v>
      </c>
      <c r="I400" s="82">
        <v>0</v>
      </c>
      <c r="J400" s="83">
        <v>0</v>
      </c>
      <c r="K400" s="55">
        <f t="shared" si="78"/>
        <v>0</v>
      </c>
      <c r="L400" s="81">
        <v>0</v>
      </c>
      <c r="M400" s="82">
        <v>0</v>
      </c>
      <c r="N400" s="83">
        <v>0</v>
      </c>
      <c r="O400" s="83"/>
      <c r="P400" s="83">
        <v>0</v>
      </c>
      <c r="Q400" s="55">
        <f t="shared" si="79"/>
        <v>0</v>
      </c>
      <c r="R400" s="54">
        <f t="shared" si="83"/>
        <v>0</v>
      </c>
      <c r="S400" s="54">
        <f t="shared" si="84"/>
        <v>0</v>
      </c>
      <c r="T400" s="53">
        <f t="shared" si="80"/>
        <v>0</v>
      </c>
      <c r="U400" s="55">
        <f t="shared" si="81"/>
        <v>0</v>
      </c>
    </row>
    <row r="401" spans="1:21">
      <c r="A401" s="42">
        <f t="shared" si="76"/>
        <v>4</v>
      </c>
      <c r="B401" s="43"/>
      <c r="C401" s="52">
        <f t="shared" si="82"/>
        <v>0</v>
      </c>
      <c r="D401" s="83">
        <v>0</v>
      </c>
      <c r="E401" s="53">
        <f t="shared" si="77"/>
        <v>0</v>
      </c>
      <c r="F401" s="79"/>
      <c r="G401" s="80"/>
      <c r="H401" s="81">
        <v>0</v>
      </c>
      <c r="I401" s="82">
        <v>0</v>
      </c>
      <c r="J401" s="83">
        <v>0</v>
      </c>
      <c r="K401" s="55">
        <f t="shared" si="78"/>
        <v>0</v>
      </c>
      <c r="L401" s="81">
        <v>0</v>
      </c>
      <c r="M401" s="82">
        <v>0</v>
      </c>
      <c r="N401" s="83">
        <v>0</v>
      </c>
      <c r="O401" s="83"/>
      <c r="P401" s="83">
        <v>0</v>
      </c>
      <c r="Q401" s="55">
        <f t="shared" si="79"/>
        <v>0</v>
      </c>
      <c r="R401" s="54">
        <f t="shared" si="83"/>
        <v>0</v>
      </c>
      <c r="S401" s="54">
        <f t="shared" si="84"/>
        <v>0</v>
      </c>
      <c r="T401" s="53">
        <f t="shared" si="80"/>
        <v>0</v>
      </c>
      <c r="U401" s="55">
        <f t="shared" si="81"/>
        <v>0</v>
      </c>
    </row>
    <row r="402" spans="1:21">
      <c r="A402" s="42">
        <f t="shared" si="76"/>
        <v>4</v>
      </c>
      <c r="B402" s="43"/>
      <c r="C402" s="52">
        <f t="shared" si="82"/>
        <v>0</v>
      </c>
      <c r="D402" s="83">
        <v>0</v>
      </c>
      <c r="E402" s="53">
        <f t="shared" si="77"/>
        <v>0</v>
      </c>
      <c r="F402" s="79"/>
      <c r="G402" s="80"/>
      <c r="H402" s="81">
        <v>0</v>
      </c>
      <c r="I402" s="82">
        <v>0</v>
      </c>
      <c r="J402" s="83">
        <v>0</v>
      </c>
      <c r="K402" s="55">
        <f t="shared" si="78"/>
        <v>0</v>
      </c>
      <c r="L402" s="81">
        <v>0</v>
      </c>
      <c r="M402" s="82">
        <v>0</v>
      </c>
      <c r="N402" s="83">
        <v>0</v>
      </c>
      <c r="O402" s="83"/>
      <c r="P402" s="83">
        <v>0</v>
      </c>
      <c r="Q402" s="55">
        <f t="shared" si="79"/>
        <v>0</v>
      </c>
      <c r="R402" s="54">
        <f t="shared" si="83"/>
        <v>0</v>
      </c>
      <c r="S402" s="54">
        <f t="shared" si="84"/>
        <v>0</v>
      </c>
      <c r="T402" s="53">
        <f t="shared" si="80"/>
        <v>0</v>
      </c>
      <c r="U402" s="55">
        <f t="shared" si="81"/>
        <v>0</v>
      </c>
    </row>
    <row r="403" spans="1:21">
      <c r="A403" s="42">
        <f t="shared" si="76"/>
        <v>4</v>
      </c>
      <c r="B403" s="43"/>
      <c r="C403" s="52">
        <f t="shared" si="82"/>
        <v>0</v>
      </c>
      <c r="D403" s="83">
        <v>0</v>
      </c>
      <c r="E403" s="53">
        <f t="shared" si="77"/>
        <v>0</v>
      </c>
      <c r="F403" s="79"/>
      <c r="G403" s="80"/>
      <c r="H403" s="81">
        <v>0</v>
      </c>
      <c r="I403" s="82">
        <v>0</v>
      </c>
      <c r="J403" s="83">
        <v>0</v>
      </c>
      <c r="K403" s="55">
        <f t="shared" si="78"/>
        <v>0</v>
      </c>
      <c r="L403" s="81">
        <v>0</v>
      </c>
      <c r="M403" s="82">
        <v>0</v>
      </c>
      <c r="N403" s="83">
        <v>0</v>
      </c>
      <c r="O403" s="83"/>
      <c r="P403" s="83">
        <v>0</v>
      </c>
      <c r="Q403" s="55">
        <f t="shared" si="79"/>
        <v>0</v>
      </c>
      <c r="R403" s="54">
        <f t="shared" si="83"/>
        <v>0</v>
      </c>
      <c r="S403" s="54">
        <f t="shared" si="84"/>
        <v>0</v>
      </c>
      <c r="T403" s="53">
        <f t="shared" si="80"/>
        <v>0</v>
      </c>
      <c r="U403" s="55">
        <f t="shared" si="81"/>
        <v>0</v>
      </c>
    </row>
    <row r="404" spans="1:21">
      <c r="A404" s="42">
        <f t="shared" si="76"/>
        <v>4</v>
      </c>
      <c r="B404" s="43"/>
      <c r="C404" s="52">
        <f t="shared" si="82"/>
        <v>0</v>
      </c>
      <c r="D404" s="83">
        <v>0</v>
      </c>
      <c r="E404" s="53">
        <f t="shared" si="77"/>
        <v>0</v>
      </c>
      <c r="F404" s="79"/>
      <c r="G404" s="80"/>
      <c r="H404" s="81">
        <v>0</v>
      </c>
      <c r="I404" s="82">
        <v>0</v>
      </c>
      <c r="J404" s="83">
        <v>0</v>
      </c>
      <c r="K404" s="55">
        <f t="shared" si="78"/>
        <v>0</v>
      </c>
      <c r="L404" s="81">
        <v>0</v>
      </c>
      <c r="M404" s="82">
        <v>0</v>
      </c>
      <c r="N404" s="83">
        <v>0</v>
      </c>
      <c r="O404" s="83"/>
      <c r="P404" s="83">
        <v>0</v>
      </c>
      <c r="Q404" s="55">
        <f t="shared" si="79"/>
        <v>0</v>
      </c>
      <c r="R404" s="54">
        <f t="shared" si="83"/>
        <v>0</v>
      </c>
      <c r="S404" s="54">
        <f t="shared" si="84"/>
        <v>0</v>
      </c>
      <c r="T404" s="53">
        <f t="shared" si="80"/>
        <v>0</v>
      </c>
      <c r="U404" s="55">
        <f t="shared" si="81"/>
        <v>0</v>
      </c>
    </row>
    <row r="405" spans="1:21">
      <c r="A405" s="42">
        <f t="shared" si="76"/>
        <v>4</v>
      </c>
      <c r="B405" s="43"/>
      <c r="C405" s="52">
        <f t="shared" si="82"/>
        <v>0</v>
      </c>
      <c r="D405" s="83">
        <v>0</v>
      </c>
      <c r="E405" s="53">
        <f t="shared" si="77"/>
        <v>0</v>
      </c>
      <c r="F405" s="79"/>
      <c r="G405" s="80"/>
      <c r="H405" s="81">
        <v>0</v>
      </c>
      <c r="I405" s="82">
        <v>0</v>
      </c>
      <c r="J405" s="83">
        <v>0</v>
      </c>
      <c r="K405" s="55">
        <f t="shared" si="78"/>
        <v>0</v>
      </c>
      <c r="L405" s="81">
        <v>0</v>
      </c>
      <c r="M405" s="82">
        <v>0</v>
      </c>
      <c r="N405" s="83">
        <v>0</v>
      </c>
      <c r="O405" s="83"/>
      <c r="P405" s="83">
        <v>0</v>
      </c>
      <c r="Q405" s="55">
        <f t="shared" si="79"/>
        <v>0</v>
      </c>
      <c r="R405" s="54">
        <f t="shared" si="83"/>
        <v>0</v>
      </c>
      <c r="S405" s="54">
        <f t="shared" si="84"/>
        <v>0</v>
      </c>
      <c r="T405" s="53">
        <f t="shared" si="80"/>
        <v>0</v>
      </c>
      <c r="U405" s="55">
        <f t="shared" si="81"/>
        <v>0</v>
      </c>
    </row>
    <row r="406" spans="1:21">
      <c r="A406" s="42">
        <f t="shared" si="76"/>
        <v>4</v>
      </c>
      <c r="B406" s="43"/>
      <c r="C406" s="52">
        <f t="shared" si="82"/>
        <v>0</v>
      </c>
      <c r="D406" s="83">
        <v>0</v>
      </c>
      <c r="E406" s="53">
        <f t="shared" si="77"/>
        <v>0</v>
      </c>
      <c r="F406" s="79"/>
      <c r="G406" s="80"/>
      <c r="H406" s="81">
        <v>0</v>
      </c>
      <c r="I406" s="82">
        <v>0</v>
      </c>
      <c r="J406" s="83">
        <v>0</v>
      </c>
      <c r="K406" s="55">
        <f t="shared" si="78"/>
        <v>0</v>
      </c>
      <c r="L406" s="81">
        <v>0</v>
      </c>
      <c r="M406" s="82">
        <v>0</v>
      </c>
      <c r="N406" s="83">
        <v>0</v>
      </c>
      <c r="O406" s="83"/>
      <c r="P406" s="83">
        <v>0</v>
      </c>
      <c r="Q406" s="55">
        <f t="shared" si="79"/>
        <v>0</v>
      </c>
      <c r="R406" s="54">
        <f t="shared" si="83"/>
        <v>0</v>
      </c>
      <c r="S406" s="54">
        <f t="shared" si="84"/>
        <v>0</v>
      </c>
      <c r="T406" s="53">
        <f t="shared" si="80"/>
        <v>0</v>
      </c>
      <c r="U406" s="55">
        <f t="shared" si="81"/>
        <v>0</v>
      </c>
    </row>
    <row r="407" spans="1:21">
      <c r="A407" s="42">
        <f t="shared" si="76"/>
        <v>4</v>
      </c>
      <c r="B407" s="43"/>
      <c r="C407" s="52">
        <f t="shared" si="82"/>
        <v>0</v>
      </c>
      <c r="D407" s="83">
        <v>0</v>
      </c>
      <c r="E407" s="53">
        <f t="shared" si="77"/>
        <v>0</v>
      </c>
      <c r="F407" s="79"/>
      <c r="G407" s="80"/>
      <c r="H407" s="81">
        <v>0</v>
      </c>
      <c r="I407" s="82">
        <v>0</v>
      </c>
      <c r="J407" s="83">
        <v>0</v>
      </c>
      <c r="K407" s="55">
        <f t="shared" si="78"/>
        <v>0</v>
      </c>
      <c r="L407" s="81">
        <v>0</v>
      </c>
      <c r="M407" s="82">
        <v>0</v>
      </c>
      <c r="N407" s="83">
        <v>0</v>
      </c>
      <c r="O407" s="83"/>
      <c r="P407" s="83">
        <v>0</v>
      </c>
      <c r="Q407" s="55">
        <f t="shared" si="79"/>
        <v>0</v>
      </c>
      <c r="R407" s="54">
        <f t="shared" si="83"/>
        <v>0</v>
      </c>
      <c r="S407" s="54">
        <f t="shared" si="84"/>
        <v>0</v>
      </c>
      <c r="T407" s="53">
        <f t="shared" si="80"/>
        <v>0</v>
      </c>
      <c r="U407" s="55">
        <f t="shared" si="81"/>
        <v>0</v>
      </c>
    </row>
    <row r="408" spans="1:21">
      <c r="A408" s="42">
        <f t="shared" si="76"/>
        <v>4</v>
      </c>
      <c r="B408" s="43"/>
      <c r="C408" s="52">
        <f t="shared" si="82"/>
        <v>0</v>
      </c>
      <c r="D408" s="83">
        <v>0</v>
      </c>
      <c r="E408" s="53">
        <f t="shared" si="77"/>
        <v>0</v>
      </c>
      <c r="F408" s="79"/>
      <c r="G408" s="80"/>
      <c r="H408" s="81">
        <v>0</v>
      </c>
      <c r="I408" s="82">
        <v>0</v>
      </c>
      <c r="J408" s="83">
        <v>0</v>
      </c>
      <c r="K408" s="55">
        <f t="shared" si="78"/>
        <v>0</v>
      </c>
      <c r="L408" s="81">
        <v>0</v>
      </c>
      <c r="M408" s="82">
        <v>0</v>
      </c>
      <c r="N408" s="83">
        <v>0</v>
      </c>
      <c r="O408" s="83"/>
      <c r="P408" s="83">
        <v>0</v>
      </c>
      <c r="Q408" s="55">
        <f t="shared" si="79"/>
        <v>0</v>
      </c>
      <c r="R408" s="54">
        <f t="shared" si="83"/>
        <v>0</v>
      </c>
      <c r="S408" s="54">
        <f t="shared" si="84"/>
        <v>0</v>
      </c>
      <c r="T408" s="53">
        <f t="shared" si="80"/>
        <v>0</v>
      </c>
      <c r="U408" s="55">
        <f t="shared" si="81"/>
        <v>0</v>
      </c>
    </row>
    <row r="409" spans="1:21">
      <c r="A409" s="42">
        <f t="shared" si="76"/>
        <v>4</v>
      </c>
      <c r="B409" s="43"/>
      <c r="C409" s="52">
        <f t="shared" si="82"/>
        <v>0</v>
      </c>
      <c r="D409" s="83">
        <v>0</v>
      </c>
      <c r="E409" s="53">
        <f t="shared" si="77"/>
        <v>0</v>
      </c>
      <c r="F409" s="79"/>
      <c r="G409" s="80"/>
      <c r="H409" s="81">
        <v>0</v>
      </c>
      <c r="I409" s="82">
        <v>0</v>
      </c>
      <c r="J409" s="83">
        <v>0</v>
      </c>
      <c r="K409" s="55">
        <f t="shared" si="78"/>
        <v>0</v>
      </c>
      <c r="L409" s="81">
        <v>0</v>
      </c>
      <c r="M409" s="82">
        <v>0</v>
      </c>
      <c r="N409" s="83">
        <v>0</v>
      </c>
      <c r="O409" s="83"/>
      <c r="P409" s="83">
        <v>0</v>
      </c>
      <c r="Q409" s="55">
        <f t="shared" si="79"/>
        <v>0</v>
      </c>
      <c r="R409" s="54">
        <f t="shared" si="83"/>
        <v>0</v>
      </c>
      <c r="S409" s="54">
        <f t="shared" si="84"/>
        <v>0</v>
      </c>
      <c r="T409" s="53">
        <f t="shared" si="80"/>
        <v>0</v>
      </c>
      <c r="U409" s="55">
        <f t="shared" si="81"/>
        <v>0</v>
      </c>
    </row>
    <row r="410" spans="1:21">
      <c r="A410" s="42">
        <f t="shared" si="76"/>
        <v>4</v>
      </c>
      <c r="B410" s="43"/>
      <c r="C410" s="52">
        <f t="shared" si="82"/>
        <v>0</v>
      </c>
      <c r="D410" s="83">
        <v>0</v>
      </c>
      <c r="E410" s="53">
        <f t="shared" si="77"/>
        <v>0</v>
      </c>
      <c r="F410" s="79"/>
      <c r="G410" s="80"/>
      <c r="H410" s="81">
        <v>0</v>
      </c>
      <c r="I410" s="82">
        <v>0</v>
      </c>
      <c r="J410" s="83">
        <v>0</v>
      </c>
      <c r="K410" s="55">
        <f t="shared" si="78"/>
        <v>0</v>
      </c>
      <c r="L410" s="81">
        <v>0</v>
      </c>
      <c r="M410" s="82">
        <v>0</v>
      </c>
      <c r="N410" s="83">
        <v>0</v>
      </c>
      <c r="O410" s="83"/>
      <c r="P410" s="83">
        <v>0</v>
      </c>
      <c r="Q410" s="55">
        <f t="shared" si="79"/>
        <v>0</v>
      </c>
      <c r="R410" s="54">
        <f t="shared" si="83"/>
        <v>0</v>
      </c>
      <c r="S410" s="54">
        <f t="shared" si="84"/>
        <v>0</v>
      </c>
      <c r="T410" s="53">
        <f t="shared" si="80"/>
        <v>0</v>
      </c>
      <c r="U410" s="55">
        <f t="shared" si="81"/>
        <v>0</v>
      </c>
    </row>
    <row r="411" spans="1:21">
      <c r="A411" s="42">
        <f t="shared" si="76"/>
        <v>4</v>
      </c>
      <c r="B411" s="43"/>
      <c r="C411" s="52">
        <f t="shared" si="82"/>
        <v>0</v>
      </c>
      <c r="D411" s="83">
        <v>0</v>
      </c>
      <c r="E411" s="53">
        <f t="shared" si="77"/>
        <v>0</v>
      </c>
      <c r="F411" s="79"/>
      <c r="G411" s="80"/>
      <c r="H411" s="81">
        <v>0</v>
      </c>
      <c r="I411" s="82">
        <v>0</v>
      </c>
      <c r="J411" s="83">
        <v>0</v>
      </c>
      <c r="K411" s="55">
        <f t="shared" si="78"/>
        <v>0</v>
      </c>
      <c r="L411" s="81">
        <v>0</v>
      </c>
      <c r="M411" s="82">
        <v>0</v>
      </c>
      <c r="N411" s="83">
        <v>0</v>
      </c>
      <c r="O411" s="83"/>
      <c r="P411" s="83">
        <v>0</v>
      </c>
      <c r="Q411" s="55">
        <f t="shared" si="79"/>
        <v>0</v>
      </c>
      <c r="R411" s="54">
        <f t="shared" si="83"/>
        <v>0</v>
      </c>
      <c r="S411" s="54">
        <f t="shared" si="84"/>
        <v>0</v>
      </c>
      <c r="T411" s="53">
        <f t="shared" si="80"/>
        <v>0</v>
      </c>
      <c r="U411" s="55">
        <f t="shared" si="81"/>
        <v>0</v>
      </c>
    </row>
    <row r="412" spans="1:21">
      <c r="A412" s="42">
        <f t="shared" si="76"/>
        <v>4</v>
      </c>
      <c r="B412" s="43"/>
      <c r="C412" s="52">
        <f t="shared" si="82"/>
        <v>0</v>
      </c>
      <c r="D412" s="83">
        <v>0</v>
      </c>
      <c r="E412" s="53">
        <f t="shared" si="77"/>
        <v>0</v>
      </c>
      <c r="F412" s="79"/>
      <c r="G412" s="80"/>
      <c r="H412" s="81">
        <v>0</v>
      </c>
      <c r="I412" s="82">
        <v>0</v>
      </c>
      <c r="J412" s="83">
        <v>0</v>
      </c>
      <c r="K412" s="55">
        <f t="shared" si="78"/>
        <v>0</v>
      </c>
      <c r="L412" s="81">
        <v>0</v>
      </c>
      <c r="M412" s="82">
        <v>0</v>
      </c>
      <c r="N412" s="83">
        <v>0</v>
      </c>
      <c r="O412" s="83"/>
      <c r="P412" s="83">
        <v>0</v>
      </c>
      <c r="Q412" s="55">
        <f t="shared" si="79"/>
        <v>0</v>
      </c>
      <c r="R412" s="54">
        <f t="shared" si="83"/>
        <v>0</v>
      </c>
      <c r="S412" s="54">
        <f t="shared" si="84"/>
        <v>0</v>
      </c>
      <c r="T412" s="53">
        <f t="shared" si="80"/>
        <v>0</v>
      </c>
      <c r="U412" s="55">
        <f t="shared" si="81"/>
        <v>0</v>
      </c>
    </row>
    <row r="413" spans="1:21">
      <c r="A413" s="42">
        <f t="shared" si="76"/>
        <v>4</v>
      </c>
      <c r="B413" s="43"/>
      <c r="C413" s="52">
        <f t="shared" si="82"/>
        <v>0</v>
      </c>
      <c r="D413" s="83">
        <v>0</v>
      </c>
      <c r="E413" s="53">
        <f t="shared" si="77"/>
        <v>0</v>
      </c>
      <c r="F413" s="79"/>
      <c r="G413" s="80"/>
      <c r="H413" s="81">
        <v>0</v>
      </c>
      <c r="I413" s="82">
        <v>0</v>
      </c>
      <c r="J413" s="83">
        <v>0</v>
      </c>
      <c r="K413" s="55">
        <f t="shared" si="78"/>
        <v>0</v>
      </c>
      <c r="L413" s="81">
        <v>0</v>
      </c>
      <c r="M413" s="82">
        <v>0</v>
      </c>
      <c r="N413" s="83">
        <v>0</v>
      </c>
      <c r="O413" s="83"/>
      <c r="P413" s="83">
        <v>0</v>
      </c>
      <c r="Q413" s="55">
        <f t="shared" si="79"/>
        <v>0</v>
      </c>
      <c r="R413" s="54">
        <f t="shared" si="83"/>
        <v>0</v>
      </c>
      <c r="S413" s="54">
        <f t="shared" si="84"/>
        <v>0</v>
      </c>
      <c r="T413" s="53">
        <f t="shared" si="80"/>
        <v>0</v>
      </c>
      <c r="U413" s="55">
        <f t="shared" si="81"/>
        <v>0</v>
      </c>
    </row>
    <row r="414" spans="1:21">
      <c r="A414" s="42">
        <f t="shared" si="76"/>
        <v>4</v>
      </c>
      <c r="B414" s="43"/>
      <c r="C414" s="52">
        <f t="shared" si="82"/>
        <v>0</v>
      </c>
      <c r="D414" s="83">
        <v>0</v>
      </c>
      <c r="E414" s="53">
        <f t="shared" si="77"/>
        <v>0</v>
      </c>
      <c r="F414" s="79"/>
      <c r="G414" s="80"/>
      <c r="H414" s="81">
        <v>0</v>
      </c>
      <c r="I414" s="82">
        <v>0</v>
      </c>
      <c r="J414" s="83">
        <v>0</v>
      </c>
      <c r="K414" s="55">
        <f t="shared" si="78"/>
        <v>0</v>
      </c>
      <c r="L414" s="81">
        <v>0</v>
      </c>
      <c r="M414" s="82">
        <v>0</v>
      </c>
      <c r="N414" s="83">
        <v>0</v>
      </c>
      <c r="O414" s="83"/>
      <c r="P414" s="83">
        <v>0</v>
      </c>
      <c r="Q414" s="55">
        <f t="shared" si="79"/>
        <v>0</v>
      </c>
      <c r="R414" s="54">
        <f t="shared" si="83"/>
        <v>0</v>
      </c>
      <c r="S414" s="54">
        <f t="shared" si="84"/>
        <v>0</v>
      </c>
      <c r="T414" s="53">
        <f t="shared" si="80"/>
        <v>0</v>
      </c>
      <c r="U414" s="55">
        <f t="shared" si="81"/>
        <v>0</v>
      </c>
    </row>
    <row r="415" spans="1:21">
      <c r="A415" s="42">
        <f t="shared" si="76"/>
        <v>4</v>
      </c>
      <c r="B415" s="43"/>
      <c r="C415" s="52">
        <f t="shared" si="82"/>
        <v>0</v>
      </c>
      <c r="D415" s="83">
        <v>0</v>
      </c>
      <c r="E415" s="53">
        <f t="shared" si="77"/>
        <v>0</v>
      </c>
      <c r="F415" s="79"/>
      <c r="G415" s="80"/>
      <c r="H415" s="81">
        <v>0</v>
      </c>
      <c r="I415" s="82">
        <v>0</v>
      </c>
      <c r="J415" s="83">
        <v>0</v>
      </c>
      <c r="K415" s="55">
        <f t="shared" si="78"/>
        <v>0</v>
      </c>
      <c r="L415" s="81">
        <v>0</v>
      </c>
      <c r="M415" s="82">
        <v>0</v>
      </c>
      <c r="N415" s="83">
        <v>0</v>
      </c>
      <c r="O415" s="83"/>
      <c r="P415" s="83">
        <v>0</v>
      </c>
      <c r="Q415" s="55">
        <f t="shared" si="79"/>
        <v>0</v>
      </c>
      <c r="R415" s="54">
        <f t="shared" si="83"/>
        <v>0</v>
      </c>
      <c r="S415" s="54">
        <f t="shared" si="84"/>
        <v>0</v>
      </c>
      <c r="T415" s="53">
        <f t="shared" si="80"/>
        <v>0</v>
      </c>
      <c r="U415" s="55">
        <f t="shared" si="81"/>
        <v>0</v>
      </c>
    </row>
    <row r="416" spans="1:21">
      <c r="A416" s="42">
        <f t="shared" si="76"/>
        <v>4</v>
      </c>
      <c r="B416" s="43"/>
      <c r="C416" s="52">
        <f t="shared" si="82"/>
        <v>0</v>
      </c>
      <c r="D416" s="83">
        <v>0</v>
      </c>
      <c r="E416" s="53">
        <f t="shared" si="77"/>
        <v>0</v>
      </c>
      <c r="F416" s="79"/>
      <c r="G416" s="80"/>
      <c r="H416" s="81">
        <v>0</v>
      </c>
      <c r="I416" s="82">
        <v>0</v>
      </c>
      <c r="J416" s="83">
        <v>0</v>
      </c>
      <c r="K416" s="55">
        <f t="shared" si="78"/>
        <v>0</v>
      </c>
      <c r="L416" s="81">
        <v>0</v>
      </c>
      <c r="M416" s="82">
        <v>0</v>
      </c>
      <c r="N416" s="83">
        <v>0</v>
      </c>
      <c r="O416" s="83"/>
      <c r="P416" s="83">
        <v>0</v>
      </c>
      <c r="Q416" s="55">
        <f t="shared" si="79"/>
        <v>0</v>
      </c>
      <c r="R416" s="54">
        <f t="shared" si="83"/>
        <v>0</v>
      </c>
      <c r="S416" s="54">
        <f t="shared" si="84"/>
        <v>0</v>
      </c>
      <c r="T416" s="53">
        <f t="shared" si="80"/>
        <v>0</v>
      </c>
      <c r="U416" s="55">
        <f t="shared" si="81"/>
        <v>0</v>
      </c>
    </row>
    <row r="417" spans="1:22">
      <c r="A417" s="42">
        <f t="shared" si="76"/>
        <v>4</v>
      </c>
      <c r="B417" s="43"/>
      <c r="C417" s="52">
        <f t="shared" si="82"/>
        <v>0</v>
      </c>
      <c r="D417" s="83">
        <v>0</v>
      </c>
      <c r="E417" s="53">
        <f t="shared" si="77"/>
        <v>0</v>
      </c>
      <c r="F417" s="79"/>
      <c r="G417" s="80"/>
      <c r="H417" s="81">
        <v>0</v>
      </c>
      <c r="I417" s="82">
        <v>0</v>
      </c>
      <c r="J417" s="83">
        <v>0</v>
      </c>
      <c r="K417" s="55">
        <f t="shared" si="78"/>
        <v>0</v>
      </c>
      <c r="L417" s="81">
        <v>0</v>
      </c>
      <c r="M417" s="82">
        <v>0</v>
      </c>
      <c r="N417" s="83">
        <v>0</v>
      </c>
      <c r="O417" s="83"/>
      <c r="P417" s="83">
        <v>0</v>
      </c>
      <c r="Q417" s="55">
        <f t="shared" si="79"/>
        <v>0</v>
      </c>
      <c r="R417" s="54">
        <f t="shared" si="83"/>
        <v>0</v>
      </c>
      <c r="S417" s="54">
        <f t="shared" si="84"/>
        <v>0</v>
      </c>
      <c r="T417" s="53">
        <f t="shared" si="80"/>
        <v>0</v>
      </c>
      <c r="U417" s="55">
        <f t="shared" si="81"/>
        <v>0</v>
      </c>
    </row>
    <row r="418" spans="1:22" ht="15.75" thickBot="1">
      <c r="A418" s="42">
        <f t="shared" si="76"/>
        <v>4</v>
      </c>
      <c r="B418" s="43"/>
      <c r="C418" s="59">
        <f t="shared" si="82"/>
        <v>0</v>
      </c>
      <c r="D418" s="93">
        <v>0</v>
      </c>
      <c r="E418" s="60">
        <f t="shared" si="77"/>
        <v>0</v>
      </c>
      <c r="F418" s="89"/>
      <c r="G418" s="90"/>
      <c r="H418" s="91">
        <v>0</v>
      </c>
      <c r="I418" s="92">
        <v>0</v>
      </c>
      <c r="J418" s="93">
        <v>0</v>
      </c>
      <c r="K418" s="62">
        <f t="shared" si="78"/>
        <v>0</v>
      </c>
      <c r="L418" s="91">
        <v>0</v>
      </c>
      <c r="M418" s="92">
        <v>0</v>
      </c>
      <c r="N418" s="93">
        <v>0</v>
      </c>
      <c r="O418" s="93"/>
      <c r="P418" s="93">
        <v>0</v>
      </c>
      <c r="Q418" s="62">
        <f t="shared" si="79"/>
        <v>0</v>
      </c>
      <c r="R418" s="61">
        <f t="shared" si="83"/>
        <v>0</v>
      </c>
      <c r="S418" s="61">
        <f t="shared" si="84"/>
        <v>0</v>
      </c>
      <c r="T418" s="60">
        <f t="shared" si="80"/>
        <v>0</v>
      </c>
      <c r="U418" s="62">
        <f t="shared" si="81"/>
        <v>0</v>
      </c>
    </row>
    <row r="419" spans="1:22" s="67" customFormat="1" ht="18.75" thickBot="1">
      <c r="A419" s="42">
        <f t="shared" si="76"/>
        <v>4</v>
      </c>
      <c r="B419" s="43"/>
      <c r="C419" s="162" t="s">
        <v>22</v>
      </c>
      <c r="D419" s="163"/>
      <c r="E419" s="163"/>
      <c r="F419" s="163"/>
      <c r="G419" s="163"/>
      <c r="H419" s="63">
        <f>SUM(H319:H418)</f>
        <v>4000</v>
      </c>
      <c r="I419" s="64">
        <f t="shared" ref="I419:U419" si="85">SUM(I319:I418)</f>
        <v>8000</v>
      </c>
      <c r="J419" s="65">
        <f t="shared" si="85"/>
        <v>12000</v>
      </c>
      <c r="K419" s="66">
        <f t="shared" si="85"/>
        <v>24000</v>
      </c>
      <c r="L419" s="63">
        <f t="shared" si="85"/>
        <v>2000</v>
      </c>
      <c r="M419" s="64">
        <f t="shared" si="85"/>
        <v>2000</v>
      </c>
      <c r="N419" s="65">
        <f t="shared" si="85"/>
        <v>0</v>
      </c>
      <c r="O419" s="65">
        <f t="shared" si="85"/>
        <v>0</v>
      </c>
      <c r="P419" s="65">
        <f t="shared" si="85"/>
        <v>0</v>
      </c>
      <c r="Q419" s="66">
        <f t="shared" si="85"/>
        <v>4000</v>
      </c>
      <c r="R419" s="64">
        <f t="shared" si="85"/>
        <v>2000</v>
      </c>
      <c r="S419" s="64">
        <f t="shared" si="85"/>
        <v>6000</v>
      </c>
      <c r="T419" s="65">
        <f t="shared" si="85"/>
        <v>12000</v>
      </c>
      <c r="U419" s="66">
        <f t="shared" si="85"/>
        <v>20000</v>
      </c>
    </row>
    <row r="420" spans="1:22" ht="15" customHeight="1">
      <c r="A420" s="40">
        <v>5</v>
      </c>
      <c r="B420" s="41"/>
      <c r="C420" s="153" t="s">
        <v>17</v>
      </c>
      <c r="D420" s="156" t="s">
        <v>20</v>
      </c>
      <c r="E420" s="156" t="s">
        <v>0</v>
      </c>
      <c r="F420" s="159" t="s">
        <v>13</v>
      </c>
      <c r="G420" s="182" t="s">
        <v>14</v>
      </c>
      <c r="H420" s="169" t="s">
        <v>32</v>
      </c>
      <c r="I420" s="194" t="s">
        <v>5</v>
      </c>
      <c r="J420" s="172" t="s">
        <v>30</v>
      </c>
      <c r="K420" s="175" t="s">
        <v>7</v>
      </c>
      <c r="L420" s="178" t="s">
        <v>15</v>
      </c>
      <c r="M420" s="179"/>
      <c r="N420" s="180"/>
      <c r="O420" s="180"/>
      <c r="P420" s="180"/>
      <c r="Q420" s="181"/>
      <c r="R420" s="206" t="s">
        <v>1</v>
      </c>
      <c r="S420" s="206"/>
      <c r="T420" s="206"/>
      <c r="U420" s="207"/>
      <c r="V420" s="39"/>
    </row>
    <row r="421" spans="1:22" ht="15" customHeight="1">
      <c r="A421" s="42">
        <f t="shared" ref="A421:A484" si="86">A420</f>
        <v>5</v>
      </c>
      <c r="B421" s="43"/>
      <c r="C421" s="154"/>
      <c r="D421" s="157"/>
      <c r="E421" s="157"/>
      <c r="F421" s="160"/>
      <c r="G421" s="183"/>
      <c r="H421" s="170"/>
      <c r="I421" s="195"/>
      <c r="J421" s="173"/>
      <c r="K421" s="176"/>
      <c r="L421" s="185" t="s">
        <v>18</v>
      </c>
      <c r="M421" s="186"/>
      <c r="N421" s="187"/>
      <c r="O421" s="151" t="s">
        <v>30</v>
      </c>
      <c r="P421" s="152"/>
      <c r="Q421" s="188" t="s">
        <v>8</v>
      </c>
      <c r="R421" s="152" t="s">
        <v>32</v>
      </c>
      <c r="S421" s="197" t="s">
        <v>21</v>
      </c>
      <c r="T421" s="192" t="s">
        <v>30</v>
      </c>
      <c r="U421" s="191" t="s">
        <v>2</v>
      </c>
      <c r="V421" s="39"/>
    </row>
    <row r="422" spans="1:22" s="47" customFormat="1" ht="24.75" thickBot="1">
      <c r="A422" s="42">
        <f t="shared" si="86"/>
        <v>5</v>
      </c>
      <c r="B422" s="43"/>
      <c r="C422" s="155"/>
      <c r="D422" s="158"/>
      <c r="E422" s="158"/>
      <c r="F422" s="161"/>
      <c r="G422" s="184"/>
      <c r="H422" s="171"/>
      <c r="I422" s="196"/>
      <c r="J422" s="174"/>
      <c r="K422" s="177"/>
      <c r="L422" s="44" t="s">
        <v>32</v>
      </c>
      <c r="M422" s="45" t="s">
        <v>16</v>
      </c>
      <c r="N422" s="46" t="s">
        <v>19</v>
      </c>
      <c r="O422" s="45" t="s">
        <v>16</v>
      </c>
      <c r="P422" s="46" t="s">
        <v>19</v>
      </c>
      <c r="Q422" s="189"/>
      <c r="R422" s="190"/>
      <c r="S422" s="198"/>
      <c r="T422" s="193"/>
      <c r="U422" s="177"/>
    </row>
    <row r="423" spans="1:22">
      <c r="A423" s="42">
        <f t="shared" si="86"/>
        <v>5</v>
      </c>
      <c r="B423" s="43">
        <f>C423</f>
        <v>1</v>
      </c>
      <c r="C423" s="48">
        <v>1</v>
      </c>
      <c r="D423" s="78">
        <v>105</v>
      </c>
      <c r="E423" s="49">
        <f>IF(D423&gt;0,A423,0)</f>
        <v>5</v>
      </c>
      <c r="F423" s="74" t="s">
        <v>76</v>
      </c>
      <c r="G423" s="75"/>
      <c r="H423" s="76">
        <v>5000</v>
      </c>
      <c r="I423" s="77">
        <v>10000</v>
      </c>
      <c r="J423" s="78">
        <v>15000</v>
      </c>
      <c r="K423" s="51">
        <f>H423+I423+J423</f>
        <v>30000</v>
      </c>
      <c r="L423" s="76">
        <v>2000</v>
      </c>
      <c r="M423" s="77">
        <v>5000</v>
      </c>
      <c r="N423" s="78">
        <v>5000</v>
      </c>
      <c r="O423" s="78">
        <v>0</v>
      </c>
      <c r="P423" s="78">
        <v>0</v>
      </c>
      <c r="Q423" s="51">
        <f>L423+M423+N423+O423+P423</f>
        <v>12000</v>
      </c>
      <c r="R423" s="50">
        <f>H423-L423</f>
        <v>3000</v>
      </c>
      <c r="S423" s="50">
        <f>I423-M423-N423</f>
        <v>0</v>
      </c>
      <c r="T423" s="49">
        <f>J423-O423-P423</f>
        <v>15000</v>
      </c>
      <c r="U423" s="51">
        <f>R423+S423+T423</f>
        <v>18000</v>
      </c>
    </row>
    <row r="424" spans="1:22">
      <c r="A424" s="42">
        <f t="shared" si="86"/>
        <v>5</v>
      </c>
      <c r="B424" s="43">
        <f>C424</f>
        <v>0</v>
      </c>
      <c r="C424" s="52">
        <f>IF(D424&gt;0,C423+1,0)</f>
        <v>0</v>
      </c>
      <c r="D424" s="83">
        <v>0</v>
      </c>
      <c r="E424" s="53">
        <f t="shared" ref="E424:E487" si="87">IF(D424&gt;0,A424,0)</f>
        <v>0</v>
      </c>
      <c r="F424" s="79"/>
      <c r="G424" s="80"/>
      <c r="H424" s="81">
        <v>0</v>
      </c>
      <c r="I424" s="82">
        <v>0</v>
      </c>
      <c r="J424" s="83">
        <v>0</v>
      </c>
      <c r="K424" s="55">
        <f t="shared" ref="K424:K487" si="88">H424+I424+J424</f>
        <v>0</v>
      </c>
      <c r="L424" s="81">
        <v>0</v>
      </c>
      <c r="M424" s="82">
        <v>0</v>
      </c>
      <c r="N424" s="83">
        <v>0</v>
      </c>
      <c r="O424" s="83"/>
      <c r="P424" s="83">
        <v>0</v>
      </c>
      <c r="Q424" s="55">
        <f t="shared" ref="Q424:Q487" si="89">L424+M424+N424+O424+P424</f>
        <v>0</v>
      </c>
      <c r="R424" s="54">
        <f t="shared" ref="R424:R429" si="90">H424-L424</f>
        <v>0</v>
      </c>
      <c r="S424" s="54">
        <f t="shared" ref="S424:S429" si="91">I424-M424-N424</f>
        <v>0</v>
      </c>
      <c r="T424" s="53">
        <f t="shared" ref="T424:T487" si="92">J424-O424-P424</f>
        <v>0</v>
      </c>
      <c r="U424" s="55">
        <f t="shared" ref="U424:U487" si="93">R424+S424+T424</f>
        <v>0</v>
      </c>
    </row>
    <row r="425" spans="1:22">
      <c r="A425" s="42">
        <f t="shared" si="86"/>
        <v>5</v>
      </c>
      <c r="B425" s="43"/>
      <c r="C425" s="52">
        <f t="shared" ref="C425:C488" si="94">IF(D425&gt;0,C424+1,0)</f>
        <v>0</v>
      </c>
      <c r="D425" s="83">
        <v>0</v>
      </c>
      <c r="E425" s="53">
        <f t="shared" si="87"/>
        <v>0</v>
      </c>
      <c r="F425" s="79"/>
      <c r="G425" s="80"/>
      <c r="H425" s="81">
        <v>0</v>
      </c>
      <c r="I425" s="82">
        <v>0</v>
      </c>
      <c r="J425" s="83">
        <v>0</v>
      </c>
      <c r="K425" s="55">
        <f t="shared" si="88"/>
        <v>0</v>
      </c>
      <c r="L425" s="81">
        <v>0</v>
      </c>
      <c r="M425" s="82">
        <v>0</v>
      </c>
      <c r="N425" s="83">
        <v>0</v>
      </c>
      <c r="O425" s="83"/>
      <c r="P425" s="83">
        <v>0</v>
      </c>
      <c r="Q425" s="55">
        <f t="shared" si="89"/>
        <v>0</v>
      </c>
      <c r="R425" s="54">
        <f t="shared" si="90"/>
        <v>0</v>
      </c>
      <c r="S425" s="54">
        <f t="shared" si="91"/>
        <v>0</v>
      </c>
      <c r="T425" s="53">
        <f t="shared" si="92"/>
        <v>0</v>
      </c>
      <c r="U425" s="55">
        <f t="shared" si="93"/>
        <v>0</v>
      </c>
    </row>
    <row r="426" spans="1:22">
      <c r="A426" s="42">
        <f t="shared" si="86"/>
        <v>5</v>
      </c>
      <c r="B426" s="43"/>
      <c r="C426" s="52">
        <f t="shared" si="94"/>
        <v>0</v>
      </c>
      <c r="D426" s="83">
        <v>0</v>
      </c>
      <c r="E426" s="53">
        <f t="shared" si="87"/>
        <v>0</v>
      </c>
      <c r="F426" s="79"/>
      <c r="G426" s="80"/>
      <c r="H426" s="81">
        <v>0</v>
      </c>
      <c r="I426" s="82">
        <v>0</v>
      </c>
      <c r="J426" s="83">
        <v>0</v>
      </c>
      <c r="K426" s="55">
        <f t="shared" si="88"/>
        <v>0</v>
      </c>
      <c r="L426" s="81">
        <v>0</v>
      </c>
      <c r="M426" s="82">
        <v>0</v>
      </c>
      <c r="N426" s="83">
        <v>0</v>
      </c>
      <c r="O426" s="83"/>
      <c r="P426" s="83">
        <v>0</v>
      </c>
      <c r="Q426" s="55">
        <f t="shared" si="89"/>
        <v>0</v>
      </c>
      <c r="R426" s="54">
        <f t="shared" si="90"/>
        <v>0</v>
      </c>
      <c r="S426" s="54">
        <f t="shared" si="91"/>
        <v>0</v>
      </c>
      <c r="T426" s="53">
        <f t="shared" si="92"/>
        <v>0</v>
      </c>
      <c r="U426" s="55">
        <f t="shared" si="93"/>
        <v>0</v>
      </c>
    </row>
    <row r="427" spans="1:22">
      <c r="A427" s="42">
        <f t="shared" si="86"/>
        <v>5</v>
      </c>
      <c r="B427" s="43"/>
      <c r="C427" s="52">
        <f t="shared" si="94"/>
        <v>0</v>
      </c>
      <c r="D427" s="83">
        <v>0</v>
      </c>
      <c r="E427" s="53">
        <f t="shared" si="87"/>
        <v>0</v>
      </c>
      <c r="F427" s="79"/>
      <c r="G427" s="80"/>
      <c r="H427" s="81">
        <v>0</v>
      </c>
      <c r="I427" s="82">
        <v>0</v>
      </c>
      <c r="J427" s="83">
        <v>0</v>
      </c>
      <c r="K427" s="55">
        <f t="shared" si="88"/>
        <v>0</v>
      </c>
      <c r="L427" s="81">
        <v>0</v>
      </c>
      <c r="M427" s="82">
        <v>0</v>
      </c>
      <c r="N427" s="83">
        <v>0</v>
      </c>
      <c r="O427" s="83"/>
      <c r="P427" s="83">
        <v>0</v>
      </c>
      <c r="Q427" s="55">
        <f t="shared" si="89"/>
        <v>0</v>
      </c>
      <c r="R427" s="54">
        <f t="shared" si="90"/>
        <v>0</v>
      </c>
      <c r="S427" s="54">
        <f t="shared" si="91"/>
        <v>0</v>
      </c>
      <c r="T427" s="53">
        <f t="shared" si="92"/>
        <v>0</v>
      </c>
      <c r="U427" s="55">
        <f t="shared" si="93"/>
        <v>0</v>
      </c>
    </row>
    <row r="428" spans="1:22">
      <c r="A428" s="42">
        <f t="shared" si="86"/>
        <v>5</v>
      </c>
      <c r="B428" s="43"/>
      <c r="C428" s="52">
        <f t="shared" si="94"/>
        <v>0</v>
      </c>
      <c r="D428" s="83">
        <v>0</v>
      </c>
      <c r="E428" s="53">
        <f t="shared" si="87"/>
        <v>0</v>
      </c>
      <c r="F428" s="79"/>
      <c r="G428" s="80"/>
      <c r="H428" s="81">
        <v>0</v>
      </c>
      <c r="I428" s="82">
        <v>0</v>
      </c>
      <c r="J428" s="83">
        <v>0</v>
      </c>
      <c r="K428" s="55">
        <f t="shared" si="88"/>
        <v>0</v>
      </c>
      <c r="L428" s="81">
        <v>0</v>
      </c>
      <c r="M428" s="82">
        <v>0</v>
      </c>
      <c r="N428" s="83">
        <v>0</v>
      </c>
      <c r="O428" s="83"/>
      <c r="P428" s="83">
        <v>0</v>
      </c>
      <c r="Q428" s="55">
        <f t="shared" si="89"/>
        <v>0</v>
      </c>
      <c r="R428" s="54">
        <f t="shared" si="90"/>
        <v>0</v>
      </c>
      <c r="S428" s="54">
        <f t="shared" si="91"/>
        <v>0</v>
      </c>
      <c r="T428" s="53">
        <f t="shared" si="92"/>
        <v>0</v>
      </c>
      <c r="U428" s="55">
        <f t="shared" si="93"/>
        <v>0</v>
      </c>
    </row>
    <row r="429" spans="1:22">
      <c r="A429" s="42">
        <f t="shared" si="86"/>
        <v>5</v>
      </c>
      <c r="B429" s="43"/>
      <c r="C429" s="52">
        <f t="shared" si="94"/>
        <v>0</v>
      </c>
      <c r="D429" s="83">
        <v>0</v>
      </c>
      <c r="E429" s="53">
        <f t="shared" si="87"/>
        <v>0</v>
      </c>
      <c r="F429" s="79"/>
      <c r="G429" s="80"/>
      <c r="H429" s="81">
        <v>0</v>
      </c>
      <c r="I429" s="82">
        <v>0</v>
      </c>
      <c r="J429" s="83">
        <v>0</v>
      </c>
      <c r="K429" s="55">
        <f t="shared" si="88"/>
        <v>0</v>
      </c>
      <c r="L429" s="81">
        <v>0</v>
      </c>
      <c r="M429" s="82">
        <v>0</v>
      </c>
      <c r="N429" s="83">
        <v>0</v>
      </c>
      <c r="O429" s="83"/>
      <c r="P429" s="83">
        <v>0</v>
      </c>
      <c r="Q429" s="55">
        <f t="shared" si="89"/>
        <v>0</v>
      </c>
      <c r="R429" s="54">
        <f t="shared" si="90"/>
        <v>0</v>
      </c>
      <c r="S429" s="54">
        <f t="shared" si="91"/>
        <v>0</v>
      </c>
      <c r="T429" s="53">
        <f t="shared" si="92"/>
        <v>0</v>
      </c>
      <c r="U429" s="55">
        <f t="shared" si="93"/>
        <v>0</v>
      </c>
    </row>
    <row r="430" spans="1:22">
      <c r="A430" s="42">
        <f t="shared" si="86"/>
        <v>5</v>
      </c>
      <c r="B430" s="43"/>
      <c r="C430" s="52">
        <f t="shared" si="94"/>
        <v>0</v>
      </c>
      <c r="D430" s="83">
        <v>0</v>
      </c>
      <c r="E430" s="53">
        <f t="shared" si="87"/>
        <v>0</v>
      </c>
      <c r="F430" s="79"/>
      <c r="G430" s="80"/>
      <c r="H430" s="81">
        <v>0</v>
      </c>
      <c r="I430" s="82">
        <v>0</v>
      </c>
      <c r="J430" s="83">
        <v>0</v>
      </c>
      <c r="K430" s="55">
        <f t="shared" si="88"/>
        <v>0</v>
      </c>
      <c r="L430" s="81">
        <v>0</v>
      </c>
      <c r="M430" s="82">
        <v>0</v>
      </c>
      <c r="N430" s="83">
        <v>0</v>
      </c>
      <c r="O430" s="83"/>
      <c r="P430" s="83">
        <v>0</v>
      </c>
      <c r="Q430" s="55">
        <f t="shared" si="89"/>
        <v>0</v>
      </c>
      <c r="R430" s="54">
        <f>H430-L430</f>
        <v>0</v>
      </c>
      <c r="S430" s="54">
        <f>I430-M430-N430</f>
        <v>0</v>
      </c>
      <c r="T430" s="53">
        <f t="shared" si="92"/>
        <v>0</v>
      </c>
      <c r="U430" s="55">
        <f t="shared" si="93"/>
        <v>0</v>
      </c>
    </row>
    <row r="431" spans="1:22">
      <c r="A431" s="42">
        <f t="shared" si="86"/>
        <v>5</v>
      </c>
      <c r="B431" s="43"/>
      <c r="C431" s="52">
        <f t="shared" si="94"/>
        <v>0</v>
      </c>
      <c r="D431" s="83">
        <v>0</v>
      </c>
      <c r="E431" s="53">
        <f t="shared" si="87"/>
        <v>0</v>
      </c>
      <c r="F431" s="79"/>
      <c r="G431" s="80"/>
      <c r="H431" s="81">
        <v>0</v>
      </c>
      <c r="I431" s="82">
        <v>0</v>
      </c>
      <c r="J431" s="83">
        <v>0</v>
      </c>
      <c r="K431" s="55">
        <f t="shared" si="88"/>
        <v>0</v>
      </c>
      <c r="L431" s="81">
        <v>0</v>
      </c>
      <c r="M431" s="82">
        <v>0</v>
      </c>
      <c r="N431" s="83">
        <v>0</v>
      </c>
      <c r="O431" s="83"/>
      <c r="P431" s="83">
        <v>0</v>
      </c>
      <c r="Q431" s="55">
        <f t="shared" si="89"/>
        <v>0</v>
      </c>
      <c r="R431" s="54">
        <f t="shared" ref="R431:R494" si="95">H431-L431</f>
        <v>0</v>
      </c>
      <c r="S431" s="54">
        <f t="shared" ref="S431:S494" si="96">I431-M431-N431</f>
        <v>0</v>
      </c>
      <c r="T431" s="53">
        <f t="shared" si="92"/>
        <v>0</v>
      </c>
      <c r="U431" s="55">
        <f t="shared" si="93"/>
        <v>0</v>
      </c>
    </row>
    <row r="432" spans="1:22">
      <c r="A432" s="42">
        <f t="shared" si="86"/>
        <v>5</v>
      </c>
      <c r="B432" s="43"/>
      <c r="C432" s="52">
        <f t="shared" si="94"/>
        <v>0</v>
      </c>
      <c r="D432" s="83">
        <v>0</v>
      </c>
      <c r="E432" s="53">
        <f t="shared" si="87"/>
        <v>0</v>
      </c>
      <c r="F432" s="79"/>
      <c r="G432" s="80"/>
      <c r="H432" s="81">
        <v>0</v>
      </c>
      <c r="I432" s="82">
        <v>0</v>
      </c>
      <c r="J432" s="83">
        <v>0</v>
      </c>
      <c r="K432" s="55">
        <f t="shared" si="88"/>
        <v>0</v>
      </c>
      <c r="L432" s="81">
        <v>0</v>
      </c>
      <c r="M432" s="82">
        <v>0</v>
      </c>
      <c r="N432" s="83">
        <v>0</v>
      </c>
      <c r="O432" s="83"/>
      <c r="P432" s="83">
        <v>0</v>
      </c>
      <c r="Q432" s="55">
        <f t="shared" si="89"/>
        <v>0</v>
      </c>
      <c r="R432" s="54">
        <f t="shared" si="95"/>
        <v>0</v>
      </c>
      <c r="S432" s="54">
        <f t="shared" si="96"/>
        <v>0</v>
      </c>
      <c r="T432" s="53">
        <f t="shared" si="92"/>
        <v>0</v>
      </c>
      <c r="U432" s="55">
        <f t="shared" si="93"/>
        <v>0</v>
      </c>
    </row>
    <row r="433" spans="1:21">
      <c r="A433" s="42">
        <f t="shared" si="86"/>
        <v>5</v>
      </c>
      <c r="B433" s="43"/>
      <c r="C433" s="52">
        <f t="shared" si="94"/>
        <v>0</v>
      </c>
      <c r="D433" s="83">
        <v>0</v>
      </c>
      <c r="E433" s="53">
        <f t="shared" si="87"/>
        <v>0</v>
      </c>
      <c r="F433" s="79"/>
      <c r="G433" s="80"/>
      <c r="H433" s="81">
        <v>0</v>
      </c>
      <c r="I433" s="82">
        <v>0</v>
      </c>
      <c r="J433" s="83">
        <v>0</v>
      </c>
      <c r="K433" s="55">
        <f t="shared" si="88"/>
        <v>0</v>
      </c>
      <c r="L433" s="81">
        <v>0</v>
      </c>
      <c r="M433" s="82">
        <v>0</v>
      </c>
      <c r="N433" s="83">
        <v>0</v>
      </c>
      <c r="O433" s="83"/>
      <c r="P433" s="83">
        <v>0</v>
      </c>
      <c r="Q433" s="55">
        <f t="shared" si="89"/>
        <v>0</v>
      </c>
      <c r="R433" s="54">
        <f t="shared" si="95"/>
        <v>0</v>
      </c>
      <c r="S433" s="54">
        <f t="shared" si="96"/>
        <v>0</v>
      </c>
      <c r="T433" s="53">
        <f t="shared" si="92"/>
        <v>0</v>
      </c>
      <c r="U433" s="55">
        <f t="shared" si="93"/>
        <v>0</v>
      </c>
    </row>
    <row r="434" spans="1:21">
      <c r="A434" s="42">
        <f t="shared" si="86"/>
        <v>5</v>
      </c>
      <c r="B434" s="43"/>
      <c r="C434" s="52">
        <f t="shared" si="94"/>
        <v>0</v>
      </c>
      <c r="D434" s="83">
        <v>0</v>
      </c>
      <c r="E434" s="53">
        <f t="shared" si="87"/>
        <v>0</v>
      </c>
      <c r="F434" s="79"/>
      <c r="G434" s="80"/>
      <c r="H434" s="81">
        <v>0</v>
      </c>
      <c r="I434" s="82">
        <v>0</v>
      </c>
      <c r="J434" s="83">
        <v>0</v>
      </c>
      <c r="K434" s="55">
        <f t="shared" si="88"/>
        <v>0</v>
      </c>
      <c r="L434" s="81">
        <v>0</v>
      </c>
      <c r="M434" s="82">
        <v>0</v>
      </c>
      <c r="N434" s="83">
        <v>0</v>
      </c>
      <c r="O434" s="83"/>
      <c r="P434" s="83">
        <v>0</v>
      </c>
      <c r="Q434" s="55">
        <f t="shared" si="89"/>
        <v>0</v>
      </c>
      <c r="R434" s="54">
        <f t="shared" si="95"/>
        <v>0</v>
      </c>
      <c r="S434" s="54">
        <f t="shared" si="96"/>
        <v>0</v>
      </c>
      <c r="T434" s="53">
        <f t="shared" si="92"/>
        <v>0</v>
      </c>
      <c r="U434" s="55">
        <f t="shared" si="93"/>
        <v>0</v>
      </c>
    </row>
    <row r="435" spans="1:21">
      <c r="A435" s="42">
        <f t="shared" si="86"/>
        <v>5</v>
      </c>
      <c r="B435" s="43"/>
      <c r="C435" s="52">
        <f t="shared" si="94"/>
        <v>0</v>
      </c>
      <c r="D435" s="83">
        <v>0</v>
      </c>
      <c r="E435" s="53">
        <f t="shared" si="87"/>
        <v>0</v>
      </c>
      <c r="F435" s="79"/>
      <c r="G435" s="80"/>
      <c r="H435" s="81">
        <v>0</v>
      </c>
      <c r="I435" s="82">
        <v>0</v>
      </c>
      <c r="J435" s="83">
        <v>0</v>
      </c>
      <c r="K435" s="55">
        <f t="shared" si="88"/>
        <v>0</v>
      </c>
      <c r="L435" s="81">
        <v>0</v>
      </c>
      <c r="M435" s="82">
        <v>0</v>
      </c>
      <c r="N435" s="83">
        <v>0</v>
      </c>
      <c r="O435" s="83"/>
      <c r="P435" s="83">
        <v>0</v>
      </c>
      <c r="Q435" s="55">
        <f t="shared" si="89"/>
        <v>0</v>
      </c>
      <c r="R435" s="54">
        <f t="shared" si="95"/>
        <v>0</v>
      </c>
      <c r="S435" s="54">
        <f t="shared" si="96"/>
        <v>0</v>
      </c>
      <c r="T435" s="53">
        <f t="shared" si="92"/>
        <v>0</v>
      </c>
      <c r="U435" s="55">
        <f t="shared" si="93"/>
        <v>0</v>
      </c>
    </row>
    <row r="436" spans="1:21">
      <c r="A436" s="42">
        <f t="shared" si="86"/>
        <v>5</v>
      </c>
      <c r="B436" s="43"/>
      <c r="C436" s="52">
        <f t="shared" si="94"/>
        <v>0</v>
      </c>
      <c r="D436" s="83">
        <v>0</v>
      </c>
      <c r="E436" s="53">
        <f t="shared" si="87"/>
        <v>0</v>
      </c>
      <c r="F436" s="79"/>
      <c r="G436" s="80"/>
      <c r="H436" s="81">
        <v>0</v>
      </c>
      <c r="I436" s="82">
        <v>0</v>
      </c>
      <c r="J436" s="83">
        <v>0</v>
      </c>
      <c r="K436" s="55">
        <f t="shared" si="88"/>
        <v>0</v>
      </c>
      <c r="L436" s="81">
        <v>0</v>
      </c>
      <c r="M436" s="82">
        <v>0</v>
      </c>
      <c r="N436" s="83">
        <v>0</v>
      </c>
      <c r="O436" s="83"/>
      <c r="P436" s="83">
        <v>0</v>
      </c>
      <c r="Q436" s="55">
        <f t="shared" si="89"/>
        <v>0</v>
      </c>
      <c r="R436" s="54">
        <f t="shared" si="95"/>
        <v>0</v>
      </c>
      <c r="S436" s="54">
        <f t="shared" si="96"/>
        <v>0</v>
      </c>
      <c r="T436" s="53">
        <f t="shared" si="92"/>
        <v>0</v>
      </c>
      <c r="U436" s="55">
        <f t="shared" si="93"/>
        <v>0</v>
      </c>
    </row>
    <row r="437" spans="1:21">
      <c r="A437" s="42">
        <f t="shared" si="86"/>
        <v>5</v>
      </c>
      <c r="B437" s="43"/>
      <c r="C437" s="52">
        <f t="shared" si="94"/>
        <v>0</v>
      </c>
      <c r="D437" s="83">
        <v>0</v>
      </c>
      <c r="E437" s="53">
        <f t="shared" si="87"/>
        <v>0</v>
      </c>
      <c r="F437" s="79"/>
      <c r="G437" s="80"/>
      <c r="H437" s="81">
        <v>0</v>
      </c>
      <c r="I437" s="82">
        <v>0</v>
      </c>
      <c r="J437" s="83">
        <v>0</v>
      </c>
      <c r="K437" s="55">
        <f t="shared" si="88"/>
        <v>0</v>
      </c>
      <c r="L437" s="81">
        <v>0</v>
      </c>
      <c r="M437" s="82">
        <v>0</v>
      </c>
      <c r="N437" s="83">
        <v>0</v>
      </c>
      <c r="O437" s="83"/>
      <c r="P437" s="83">
        <v>0</v>
      </c>
      <c r="Q437" s="55">
        <f t="shared" si="89"/>
        <v>0</v>
      </c>
      <c r="R437" s="54">
        <f t="shared" si="95"/>
        <v>0</v>
      </c>
      <c r="S437" s="54">
        <f t="shared" si="96"/>
        <v>0</v>
      </c>
      <c r="T437" s="53">
        <f t="shared" si="92"/>
        <v>0</v>
      </c>
      <c r="U437" s="55">
        <f t="shared" si="93"/>
        <v>0</v>
      </c>
    </row>
    <row r="438" spans="1:21">
      <c r="A438" s="42">
        <f t="shared" si="86"/>
        <v>5</v>
      </c>
      <c r="B438" s="43"/>
      <c r="C438" s="52">
        <f t="shared" si="94"/>
        <v>0</v>
      </c>
      <c r="D438" s="83">
        <v>0</v>
      </c>
      <c r="E438" s="53">
        <f t="shared" si="87"/>
        <v>0</v>
      </c>
      <c r="F438" s="79"/>
      <c r="G438" s="80"/>
      <c r="H438" s="81">
        <v>0</v>
      </c>
      <c r="I438" s="82">
        <v>0</v>
      </c>
      <c r="J438" s="83">
        <v>0</v>
      </c>
      <c r="K438" s="55">
        <f t="shared" si="88"/>
        <v>0</v>
      </c>
      <c r="L438" s="81">
        <v>0</v>
      </c>
      <c r="M438" s="82">
        <v>0</v>
      </c>
      <c r="N438" s="83">
        <v>0</v>
      </c>
      <c r="O438" s="83"/>
      <c r="P438" s="83">
        <v>0</v>
      </c>
      <c r="Q438" s="55">
        <f t="shared" si="89"/>
        <v>0</v>
      </c>
      <c r="R438" s="54">
        <f t="shared" si="95"/>
        <v>0</v>
      </c>
      <c r="S438" s="54">
        <f t="shared" si="96"/>
        <v>0</v>
      </c>
      <c r="T438" s="53">
        <f t="shared" si="92"/>
        <v>0</v>
      </c>
      <c r="U438" s="55">
        <f t="shared" si="93"/>
        <v>0</v>
      </c>
    </row>
    <row r="439" spans="1:21">
      <c r="A439" s="42">
        <f t="shared" si="86"/>
        <v>5</v>
      </c>
      <c r="B439" s="43"/>
      <c r="C439" s="52">
        <f t="shared" si="94"/>
        <v>0</v>
      </c>
      <c r="D439" s="83">
        <v>0</v>
      </c>
      <c r="E439" s="53">
        <f t="shared" si="87"/>
        <v>0</v>
      </c>
      <c r="F439" s="79"/>
      <c r="G439" s="80"/>
      <c r="H439" s="81">
        <v>0</v>
      </c>
      <c r="I439" s="82">
        <v>0</v>
      </c>
      <c r="J439" s="83">
        <v>0</v>
      </c>
      <c r="K439" s="55">
        <f t="shared" si="88"/>
        <v>0</v>
      </c>
      <c r="L439" s="81">
        <v>0</v>
      </c>
      <c r="M439" s="82">
        <v>0</v>
      </c>
      <c r="N439" s="83">
        <v>0</v>
      </c>
      <c r="O439" s="83"/>
      <c r="P439" s="83">
        <v>0</v>
      </c>
      <c r="Q439" s="55">
        <f t="shared" si="89"/>
        <v>0</v>
      </c>
      <c r="R439" s="54">
        <f t="shared" si="95"/>
        <v>0</v>
      </c>
      <c r="S439" s="54">
        <f t="shared" si="96"/>
        <v>0</v>
      </c>
      <c r="T439" s="53">
        <f t="shared" si="92"/>
        <v>0</v>
      </c>
      <c r="U439" s="55">
        <f t="shared" si="93"/>
        <v>0</v>
      </c>
    </row>
    <row r="440" spans="1:21">
      <c r="A440" s="42">
        <f t="shared" si="86"/>
        <v>5</v>
      </c>
      <c r="B440" s="43"/>
      <c r="C440" s="52">
        <f t="shared" si="94"/>
        <v>0</v>
      </c>
      <c r="D440" s="83">
        <v>0</v>
      </c>
      <c r="E440" s="53">
        <f t="shared" si="87"/>
        <v>0</v>
      </c>
      <c r="F440" s="79"/>
      <c r="G440" s="80"/>
      <c r="H440" s="81">
        <v>0</v>
      </c>
      <c r="I440" s="82">
        <v>0</v>
      </c>
      <c r="J440" s="83">
        <v>0</v>
      </c>
      <c r="K440" s="55">
        <f t="shared" si="88"/>
        <v>0</v>
      </c>
      <c r="L440" s="81">
        <v>0</v>
      </c>
      <c r="M440" s="82">
        <v>0</v>
      </c>
      <c r="N440" s="83">
        <v>0</v>
      </c>
      <c r="O440" s="83"/>
      <c r="P440" s="83">
        <v>0</v>
      </c>
      <c r="Q440" s="55">
        <f t="shared" si="89"/>
        <v>0</v>
      </c>
      <c r="R440" s="54">
        <f t="shared" si="95"/>
        <v>0</v>
      </c>
      <c r="S440" s="54">
        <f t="shared" si="96"/>
        <v>0</v>
      </c>
      <c r="T440" s="53">
        <f t="shared" si="92"/>
        <v>0</v>
      </c>
      <c r="U440" s="55">
        <f t="shared" si="93"/>
        <v>0</v>
      </c>
    </row>
    <row r="441" spans="1:21">
      <c r="A441" s="42">
        <f t="shared" si="86"/>
        <v>5</v>
      </c>
      <c r="B441" s="43"/>
      <c r="C441" s="52">
        <f t="shared" si="94"/>
        <v>0</v>
      </c>
      <c r="D441" s="83">
        <v>0</v>
      </c>
      <c r="E441" s="53">
        <f t="shared" si="87"/>
        <v>0</v>
      </c>
      <c r="F441" s="79"/>
      <c r="G441" s="80"/>
      <c r="H441" s="81">
        <v>0</v>
      </c>
      <c r="I441" s="82">
        <v>0</v>
      </c>
      <c r="J441" s="83">
        <v>0</v>
      </c>
      <c r="K441" s="55">
        <f t="shared" si="88"/>
        <v>0</v>
      </c>
      <c r="L441" s="81">
        <v>0</v>
      </c>
      <c r="M441" s="82">
        <v>0</v>
      </c>
      <c r="N441" s="83">
        <v>0</v>
      </c>
      <c r="O441" s="83"/>
      <c r="P441" s="83">
        <v>0</v>
      </c>
      <c r="Q441" s="55">
        <f t="shared" si="89"/>
        <v>0</v>
      </c>
      <c r="R441" s="54">
        <f t="shared" si="95"/>
        <v>0</v>
      </c>
      <c r="S441" s="54">
        <f t="shared" si="96"/>
        <v>0</v>
      </c>
      <c r="T441" s="53">
        <f t="shared" si="92"/>
        <v>0</v>
      </c>
      <c r="U441" s="55">
        <f t="shared" si="93"/>
        <v>0</v>
      </c>
    </row>
    <row r="442" spans="1:21">
      <c r="A442" s="42">
        <f t="shared" si="86"/>
        <v>5</v>
      </c>
      <c r="B442" s="43"/>
      <c r="C442" s="52">
        <f t="shared" si="94"/>
        <v>0</v>
      </c>
      <c r="D442" s="83">
        <v>0</v>
      </c>
      <c r="E442" s="53">
        <f t="shared" si="87"/>
        <v>0</v>
      </c>
      <c r="F442" s="79"/>
      <c r="G442" s="80"/>
      <c r="H442" s="81">
        <v>0</v>
      </c>
      <c r="I442" s="82">
        <v>0</v>
      </c>
      <c r="J442" s="83">
        <v>0</v>
      </c>
      <c r="K442" s="55">
        <f t="shared" si="88"/>
        <v>0</v>
      </c>
      <c r="L442" s="81">
        <v>0</v>
      </c>
      <c r="M442" s="82">
        <v>0</v>
      </c>
      <c r="N442" s="83">
        <v>0</v>
      </c>
      <c r="O442" s="83"/>
      <c r="P442" s="83">
        <v>0</v>
      </c>
      <c r="Q442" s="55">
        <f t="shared" si="89"/>
        <v>0</v>
      </c>
      <c r="R442" s="54">
        <f t="shared" si="95"/>
        <v>0</v>
      </c>
      <c r="S442" s="54">
        <f t="shared" si="96"/>
        <v>0</v>
      </c>
      <c r="T442" s="53">
        <f t="shared" si="92"/>
        <v>0</v>
      </c>
      <c r="U442" s="55">
        <f t="shared" si="93"/>
        <v>0</v>
      </c>
    </row>
    <row r="443" spans="1:21">
      <c r="A443" s="42">
        <f t="shared" si="86"/>
        <v>5</v>
      </c>
      <c r="B443" s="43"/>
      <c r="C443" s="52">
        <f t="shared" si="94"/>
        <v>0</v>
      </c>
      <c r="D443" s="83">
        <v>0</v>
      </c>
      <c r="E443" s="53">
        <f t="shared" si="87"/>
        <v>0</v>
      </c>
      <c r="F443" s="79"/>
      <c r="G443" s="80"/>
      <c r="H443" s="81">
        <v>0</v>
      </c>
      <c r="I443" s="82">
        <v>0</v>
      </c>
      <c r="J443" s="83">
        <v>0</v>
      </c>
      <c r="K443" s="55">
        <f t="shared" si="88"/>
        <v>0</v>
      </c>
      <c r="L443" s="81">
        <v>0</v>
      </c>
      <c r="M443" s="82">
        <v>0</v>
      </c>
      <c r="N443" s="83">
        <v>0</v>
      </c>
      <c r="O443" s="83"/>
      <c r="P443" s="83">
        <v>0</v>
      </c>
      <c r="Q443" s="55">
        <f t="shared" si="89"/>
        <v>0</v>
      </c>
      <c r="R443" s="54">
        <f t="shared" si="95"/>
        <v>0</v>
      </c>
      <c r="S443" s="54">
        <f t="shared" si="96"/>
        <v>0</v>
      </c>
      <c r="T443" s="53">
        <f t="shared" si="92"/>
        <v>0</v>
      </c>
      <c r="U443" s="55">
        <f t="shared" si="93"/>
        <v>0</v>
      </c>
    </row>
    <row r="444" spans="1:21">
      <c r="A444" s="42">
        <f t="shared" si="86"/>
        <v>5</v>
      </c>
      <c r="B444" s="43"/>
      <c r="C444" s="52">
        <f t="shared" si="94"/>
        <v>0</v>
      </c>
      <c r="D444" s="83">
        <v>0</v>
      </c>
      <c r="E444" s="53">
        <f t="shared" si="87"/>
        <v>0</v>
      </c>
      <c r="F444" s="79"/>
      <c r="G444" s="80"/>
      <c r="H444" s="81">
        <v>0</v>
      </c>
      <c r="I444" s="82">
        <v>0</v>
      </c>
      <c r="J444" s="83">
        <v>0</v>
      </c>
      <c r="K444" s="55">
        <f t="shared" si="88"/>
        <v>0</v>
      </c>
      <c r="L444" s="81">
        <v>0</v>
      </c>
      <c r="M444" s="82">
        <v>0</v>
      </c>
      <c r="N444" s="83">
        <v>0</v>
      </c>
      <c r="O444" s="83"/>
      <c r="P444" s="83">
        <v>0</v>
      </c>
      <c r="Q444" s="55">
        <f t="shared" si="89"/>
        <v>0</v>
      </c>
      <c r="R444" s="54">
        <f t="shared" si="95"/>
        <v>0</v>
      </c>
      <c r="S444" s="54">
        <f t="shared" si="96"/>
        <v>0</v>
      </c>
      <c r="T444" s="53">
        <f t="shared" si="92"/>
        <v>0</v>
      </c>
      <c r="U444" s="55">
        <f t="shared" si="93"/>
        <v>0</v>
      </c>
    </row>
    <row r="445" spans="1:21">
      <c r="A445" s="42">
        <f t="shared" si="86"/>
        <v>5</v>
      </c>
      <c r="B445" s="43"/>
      <c r="C445" s="52">
        <f t="shared" si="94"/>
        <v>0</v>
      </c>
      <c r="D445" s="83">
        <v>0</v>
      </c>
      <c r="E445" s="53">
        <f t="shared" si="87"/>
        <v>0</v>
      </c>
      <c r="F445" s="79"/>
      <c r="G445" s="80"/>
      <c r="H445" s="81">
        <v>0</v>
      </c>
      <c r="I445" s="82">
        <v>0</v>
      </c>
      <c r="J445" s="83">
        <v>0</v>
      </c>
      <c r="K445" s="55">
        <f t="shared" si="88"/>
        <v>0</v>
      </c>
      <c r="L445" s="81">
        <v>0</v>
      </c>
      <c r="M445" s="82">
        <v>0</v>
      </c>
      <c r="N445" s="83">
        <v>0</v>
      </c>
      <c r="O445" s="83"/>
      <c r="P445" s="83">
        <v>0</v>
      </c>
      <c r="Q445" s="55">
        <f t="shared" si="89"/>
        <v>0</v>
      </c>
      <c r="R445" s="54">
        <f t="shared" si="95"/>
        <v>0</v>
      </c>
      <c r="S445" s="54">
        <f t="shared" si="96"/>
        <v>0</v>
      </c>
      <c r="T445" s="53">
        <f t="shared" si="92"/>
        <v>0</v>
      </c>
      <c r="U445" s="55">
        <f t="shared" si="93"/>
        <v>0</v>
      </c>
    </row>
    <row r="446" spans="1:21">
      <c r="A446" s="42">
        <f t="shared" si="86"/>
        <v>5</v>
      </c>
      <c r="B446" s="43"/>
      <c r="C446" s="52">
        <f t="shared" si="94"/>
        <v>0</v>
      </c>
      <c r="D446" s="83">
        <v>0</v>
      </c>
      <c r="E446" s="53">
        <f t="shared" si="87"/>
        <v>0</v>
      </c>
      <c r="F446" s="79"/>
      <c r="G446" s="80"/>
      <c r="H446" s="81">
        <v>0</v>
      </c>
      <c r="I446" s="82">
        <v>0</v>
      </c>
      <c r="J446" s="83">
        <v>0</v>
      </c>
      <c r="K446" s="55">
        <f t="shared" si="88"/>
        <v>0</v>
      </c>
      <c r="L446" s="81">
        <v>0</v>
      </c>
      <c r="M446" s="82">
        <v>0</v>
      </c>
      <c r="N446" s="83">
        <v>0</v>
      </c>
      <c r="O446" s="83"/>
      <c r="P446" s="83">
        <v>0</v>
      </c>
      <c r="Q446" s="55">
        <f t="shared" si="89"/>
        <v>0</v>
      </c>
      <c r="R446" s="54">
        <f t="shared" si="95"/>
        <v>0</v>
      </c>
      <c r="S446" s="54">
        <f t="shared" si="96"/>
        <v>0</v>
      </c>
      <c r="T446" s="53">
        <f t="shared" si="92"/>
        <v>0</v>
      </c>
      <c r="U446" s="55">
        <f t="shared" si="93"/>
        <v>0</v>
      </c>
    </row>
    <row r="447" spans="1:21">
      <c r="A447" s="42">
        <f t="shared" si="86"/>
        <v>5</v>
      </c>
      <c r="B447" s="43"/>
      <c r="C447" s="52">
        <f t="shared" si="94"/>
        <v>0</v>
      </c>
      <c r="D447" s="83">
        <v>0</v>
      </c>
      <c r="E447" s="53">
        <f t="shared" si="87"/>
        <v>0</v>
      </c>
      <c r="F447" s="79"/>
      <c r="G447" s="80"/>
      <c r="H447" s="81">
        <v>0</v>
      </c>
      <c r="I447" s="82">
        <v>0</v>
      </c>
      <c r="J447" s="83">
        <v>0</v>
      </c>
      <c r="K447" s="55">
        <f t="shared" si="88"/>
        <v>0</v>
      </c>
      <c r="L447" s="81">
        <v>0</v>
      </c>
      <c r="M447" s="82">
        <v>0</v>
      </c>
      <c r="N447" s="83">
        <v>0</v>
      </c>
      <c r="O447" s="83"/>
      <c r="P447" s="83">
        <v>0</v>
      </c>
      <c r="Q447" s="55">
        <f t="shared" si="89"/>
        <v>0</v>
      </c>
      <c r="R447" s="54">
        <f t="shared" si="95"/>
        <v>0</v>
      </c>
      <c r="S447" s="54">
        <f t="shared" si="96"/>
        <v>0</v>
      </c>
      <c r="T447" s="53">
        <f t="shared" si="92"/>
        <v>0</v>
      </c>
      <c r="U447" s="55">
        <f t="shared" si="93"/>
        <v>0</v>
      </c>
    </row>
    <row r="448" spans="1:21">
      <c r="A448" s="42">
        <f t="shared" si="86"/>
        <v>5</v>
      </c>
      <c r="B448" s="43"/>
      <c r="C448" s="52">
        <f t="shared" si="94"/>
        <v>0</v>
      </c>
      <c r="D448" s="83">
        <v>0</v>
      </c>
      <c r="E448" s="53">
        <f t="shared" si="87"/>
        <v>0</v>
      </c>
      <c r="F448" s="79"/>
      <c r="G448" s="80"/>
      <c r="H448" s="81">
        <v>0</v>
      </c>
      <c r="I448" s="82">
        <v>0</v>
      </c>
      <c r="J448" s="83">
        <v>0</v>
      </c>
      <c r="K448" s="55">
        <f t="shared" si="88"/>
        <v>0</v>
      </c>
      <c r="L448" s="81">
        <v>0</v>
      </c>
      <c r="M448" s="82">
        <v>0</v>
      </c>
      <c r="N448" s="83">
        <v>0</v>
      </c>
      <c r="O448" s="83"/>
      <c r="P448" s="83">
        <v>0</v>
      </c>
      <c r="Q448" s="55">
        <f t="shared" si="89"/>
        <v>0</v>
      </c>
      <c r="R448" s="54">
        <f t="shared" si="95"/>
        <v>0</v>
      </c>
      <c r="S448" s="54">
        <f t="shared" si="96"/>
        <v>0</v>
      </c>
      <c r="T448" s="53">
        <f t="shared" si="92"/>
        <v>0</v>
      </c>
      <c r="U448" s="55">
        <f t="shared" si="93"/>
        <v>0</v>
      </c>
    </row>
    <row r="449" spans="1:21">
      <c r="A449" s="42">
        <f t="shared" si="86"/>
        <v>5</v>
      </c>
      <c r="B449" s="43"/>
      <c r="C449" s="52">
        <f t="shared" si="94"/>
        <v>0</v>
      </c>
      <c r="D449" s="83">
        <v>0</v>
      </c>
      <c r="E449" s="53">
        <f t="shared" si="87"/>
        <v>0</v>
      </c>
      <c r="F449" s="79"/>
      <c r="G449" s="80"/>
      <c r="H449" s="81">
        <v>0</v>
      </c>
      <c r="I449" s="82">
        <v>0</v>
      </c>
      <c r="J449" s="83">
        <v>0</v>
      </c>
      <c r="K449" s="55">
        <f t="shared" si="88"/>
        <v>0</v>
      </c>
      <c r="L449" s="81">
        <v>0</v>
      </c>
      <c r="M449" s="82">
        <v>0</v>
      </c>
      <c r="N449" s="83">
        <v>0</v>
      </c>
      <c r="O449" s="83"/>
      <c r="P449" s="83">
        <v>0</v>
      </c>
      <c r="Q449" s="55">
        <f t="shared" si="89"/>
        <v>0</v>
      </c>
      <c r="R449" s="54">
        <f t="shared" si="95"/>
        <v>0</v>
      </c>
      <c r="S449" s="54">
        <f t="shared" si="96"/>
        <v>0</v>
      </c>
      <c r="T449" s="53">
        <f t="shared" si="92"/>
        <v>0</v>
      </c>
      <c r="U449" s="55">
        <f t="shared" si="93"/>
        <v>0</v>
      </c>
    </row>
    <row r="450" spans="1:21">
      <c r="A450" s="42">
        <f t="shared" si="86"/>
        <v>5</v>
      </c>
      <c r="B450" s="43"/>
      <c r="C450" s="52">
        <f t="shared" si="94"/>
        <v>0</v>
      </c>
      <c r="D450" s="83">
        <v>0</v>
      </c>
      <c r="E450" s="53">
        <f t="shared" si="87"/>
        <v>0</v>
      </c>
      <c r="F450" s="79"/>
      <c r="G450" s="80"/>
      <c r="H450" s="81">
        <v>0</v>
      </c>
      <c r="I450" s="82">
        <v>0</v>
      </c>
      <c r="J450" s="83">
        <v>0</v>
      </c>
      <c r="K450" s="55">
        <f t="shared" si="88"/>
        <v>0</v>
      </c>
      <c r="L450" s="81">
        <v>0</v>
      </c>
      <c r="M450" s="82">
        <v>0</v>
      </c>
      <c r="N450" s="83">
        <v>0</v>
      </c>
      <c r="O450" s="83"/>
      <c r="P450" s="83">
        <v>0</v>
      </c>
      <c r="Q450" s="55">
        <f t="shared" si="89"/>
        <v>0</v>
      </c>
      <c r="R450" s="54">
        <f t="shared" si="95"/>
        <v>0</v>
      </c>
      <c r="S450" s="54">
        <f t="shared" si="96"/>
        <v>0</v>
      </c>
      <c r="T450" s="53">
        <f t="shared" si="92"/>
        <v>0</v>
      </c>
      <c r="U450" s="55">
        <f t="shared" si="93"/>
        <v>0</v>
      </c>
    </row>
    <row r="451" spans="1:21">
      <c r="A451" s="42">
        <f t="shared" si="86"/>
        <v>5</v>
      </c>
      <c r="B451" s="43"/>
      <c r="C451" s="52">
        <f t="shared" si="94"/>
        <v>0</v>
      </c>
      <c r="D451" s="83">
        <v>0</v>
      </c>
      <c r="E451" s="53">
        <f t="shared" si="87"/>
        <v>0</v>
      </c>
      <c r="F451" s="79"/>
      <c r="G451" s="80"/>
      <c r="H451" s="81">
        <v>0</v>
      </c>
      <c r="I451" s="82">
        <v>0</v>
      </c>
      <c r="J451" s="83">
        <v>0</v>
      </c>
      <c r="K451" s="55">
        <f t="shared" si="88"/>
        <v>0</v>
      </c>
      <c r="L451" s="81">
        <v>0</v>
      </c>
      <c r="M451" s="82">
        <v>0</v>
      </c>
      <c r="N451" s="83">
        <v>0</v>
      </c>
      <c r="O451" s="83"/>
      <c r="P451" s="83">
        <v>0</v>
      </c>
      <c r="Q451" s="55">
        <f t="shared" si="89"/>
        <v>0</v>
      </c>
      <c r="R451" s="54">
        <f t="shared" si="95"/>
        <v>0</v>
      </c>
      <c r="S451" s="54">
        <f t="shared" si="96"/>
        <v>0</v>
      </c>
      <c r="T451" s="53">
        <f t="shared" si="92"/>
        <v>0</v>
      </c>
      <c r="U451" s="55">
        <f t="shared" si="93"/>
        <v>0</v>
      </c>
    </row>
    <row r="452" spans="1:21">
      <c r="A452" s="42">
        <f t="shared" si="86"/>
        <v>5</v>
      </c>
      <c r="B452" s="43"/>
      <c r="C452" s="52">
        <f t="shared" si="94"/>
        <v>0</v>
      </c>
      <c r="D452" s="83">
        <v>0</v>
      </c>
      <c r="E452" s="53">
        <f t="shared" si="87"/>
        <v>0</v>
      </c>
      <c r="F452" s="79"/>
      <c r="G452" s="80"/>
      <c r="H452" s="81">
        <v>0</v>
      </c>
      <c r="I452" s="82">
        <v>0</v>
      </c>
      <c r="J452" s="83">
        <v>0</v>
      </c>
      <c r="K452" s="55">
        <f t="shared" si="88"/>
        <v>0</v>
      </c>
      <c r="L452" s="81">
        <v>0</v>
      </c>
      <c r="M452" s="82">
        <v>0</v>
      </c>
      <c r="N452" s="83">
        <v>0</v>
      </c>
      <c r="O452" s="83"/>
      <c r="P452" s="83">
        <v>0</v>
      </c>
      <c r="Q452" s="55">
        <f t="shared" si="89"/>
        <v>0</v>
      </c>
      <c r="R452" s="54">
        <f t="shared" si="95"/>
        <v>0</v>
      </c>
      <c r="S452" s="54">
        <f t="shared" si="96"/>
        <v>0</v>
      </c>
      <c r="T452" s="53">
        <f t="shared" si="92"/>
        <v>0</v>
      </c>
      <c r="U452" s="55">
        <f t="shared" si="93"/>
        <v>0</v>
      </c>
    </row>
    <row r="453" spans="1:21">
      <c r="A453" s="42">
        <f t="shared" si="86"/>
        <v>5</v>
      </c>
      <c r="B453" s="43"/>
      <c r="C453" s="52">
        <f t="shared" si="94"/>
        <v>0</v>
      </c>
      <c r="D453" s="83">
        <v>0</v>
      </c>
      <c r="E453" s="53">
        <f t="shared" si="87"/>
        <v>0</v>
      </c>
      <c r="F453" s="79"/>
      <c r="G453" s="80"/>
      <c r="H453" s="81">
        <v>0</v>
      </c>
      <c r="I453" s="82">
        <v>0</v>
      </c>
      <c r="J453" s="83">
        <v>0</v>
      </c>
      <c r="K453" s="55">
        <f t="shared" si="88"/>
        <v>0</v>
      </c>
      <c r="L453" s="81">
        <v>0</v>
      </c>
      <c r="M453" s="82">
        <v>0</v>
      </c>
      <c r="N453" s="83">
        <v>0</v>
      </c>
      <c r="O453" s="83"/>
      <c r="P453" s="83">
        <v>0</v>
      </c>
      <c r="Q453" s="55">
        <f t="shared" si="89"/>
        <v>0</v>
      </c>
      <c r="R453" s="54">
        <f t="shared" si="95"/>
        <v>0</v>
      </c>
      <c r="S453" s="54">
        <f t="shared" si="96"/>
        <v>0</v>
      </c>
      <c r="T453" s="53">
        <f t="shared" si="92"/>
        <v>0</v>
      </c>
      <c r="U453" s="55">
        <f t="shared" si="93"/>
        <v>0</v>
      </c>
    </row>
    <row r="454" spans="1:21">
      <c r="A454" s="42">
        <f t="shared" si="86"/>
        <v>5</v>
      </c>
      <c r="B454" s="43"/>
      <c r="C454" s="52">
        <f t="shared" si="94"/>
        <v>0</v>
      </c>
      <c r="D454" s="83">
        <v>0</v>
      </c>
      <c r="E454" s="53">
        <f t="shared" si="87"/>
        <v>0</v>
      </c>
      <c r="F454" s="79"/>
      <c r="G454" s="80"/>
      <c r="H454" s="81">
        <v>0</v>
      </c>
      <c r="I454" s="82">
        <v>0</v>
      </c>
      <c r="J454" s="83">
        <v>0</v>
      </c>
      <c r="K454" s="55">
        <f t="shared" si="88"/>
        <v>0</v>
      </c>
      <c r="L454" s="81">
        <v>0</v>
      </c>
      <c r="M454" s="82">
        <v>0</v>
      </c>
      <c r="N454" s="83">
        <v>0</v>
      </c>
      <c r="O454" s="83"/>
      <c r="P454" s="83">
        <v>0</v>
      </c>
      <c r="Q454" s="55">
        <f t="shared" si="89"/>
        <v>0</v>
      </c>
      <c r="R454" s="54">
        <f t="shared" si="95"/>
        <v>0</v>
      </c>
      <c r="S454" s="54">
        <f t="shared" si="96"/>
        <v>0</v>
      </c>
      <c r="T454" s="53">
        <f t="shared" si="92"/>
        <v>0</v>
      </c>
      <c r="U454" s="55">
        <f t="shared" si="93"/>
        <v>0</v>
      </c>
    </row>
    <row r="455" spans="1:21">
      <c r="A455" s="42">
        <f t="shared" si="86"/>
        <v>5</v>
      </c>
      <c r="B455" s="43"/>
      <c r="C455" s="52">
        <f t="shared" si="94"/>
        <v>0</v>
      </c>
      <c r="D455" s="83">
        <v>0</v>
      </c>
      <c r="E455" s="53">
        <f t="shared" si="87"/>
        <v>0</v>
      </c>
      <c r="F455" s="79"/>
      <c r="G455" s="80"/>
      <c r="H455" s="81">
        <v>0</v>
      </c>
      <c r="I455" s="82">
        <v>0</v>
      </c>
      <c r="J455" s="83">
        <v>0</v>
      </c>
      <c r="K455" s="55">
        <f t="shared" si="88"/>
        <v>0</v>
      </c>
      <c r="L455" s="81">
        <v>0</v>
      </c>
      <c r="M455" s="82">
        <v>0</v>
      </c>
      <c r="N455" s="83">
        <v>0</v>
      </c>
      <c r="O455" s="83"/>
      <c r="P455" s="83">
        <v>0</v>
      </c>
      <c r="Q455" s="55">
        <f t="shared" si="89"/>
        <v>0</v>
      </c>
      <c r="R455" s="54">
        <f t="shared" si="95"/>
        <v>0</v>
      </c>
      <c r="S455" s="54">
        <f t="shared" si="96"/>
        <v>0</v>
      </c>
      <c r="T455" s="53">
        <f t="shared" si="92"/>
        <v>0</v>
      </c>
      <c r="U455" s="55">
        <f t="shared" si="93"/>
        <v>0</v>
      </c>
    </row>
    <row r="456" spans="1:21">
      <c r="A456" s="42">
        <f t="shared" si="86"/>
        <v>5</v>
      </c>
      <c r="B456" s="43"/>
      <c r="C456" s="52">
        <f t="shared" si="94"/>
        <v>0</v>
      </c>
      <c r="D456" s="83">
        <v>0</v>
      </c>
      <c r="E456" s="53">
        <f t="shared" si="87"/>
        <v>0</v>
      </c>
      <c r="F456" s="79"/>
      <c r="G456" s="80"/>
      <c r="H456" s="81">
        <v>0</v>
      </c>
      <c r="I456" s="82">
        <v>0</v>
      </c>
      <c r="J456" s="83">
        <v>0</v>
      </c>
      <c r="K456" s="55">
        <f t="shared" si="88"/>
        <v>0</v>
      </c>
      <c r="L456" s="81">
        <v>0</v>
      </c>
      <c r="M456" s="82">
        <v>0</v>
      </c>
      <c r="N456" s="83">
        <v>0</v>
      </c>
      <c r="O456" s="83"/>
      <c r="P456" s="83">
        <v>0</v>
      </c>
      <c r="Q456" s="55">
        <f t="shared" si="89"/>
        <v>0</v>
      </c>
      <c r="R456" s="54">
        <f t="shared" si="95"/>
        <v>0</v>
      </c>
      <c r="S456" s="54">
        <f t="shared" si="96"/>
        <v>0</v>
      </c>
      <c r="T456" s="53">
        <f t="shared" si="92"/>
        <v>0</v>
      </c>
      <c r="U456" s="55">
        <f t="shared" si="93"/>
        <v>0</v>
      </c>
    </row>
    <row r="457" spans="1:21">
      <c r="A457" s="42">
        <f t="shared" si="86"/>
        <v>5</v>
      </c>
      <c r="B457" s="43"/>
      <c r="C457" s="52">
        <f t="shared" si="94"/>
        <v>0</v>
      </c>
      <c r="D457" s="83">
        <v>0</v>
      </c>
      <c r="E457" s="53">
        <f t="shared" si="87"/>
        <v>0</v>
      </c>
      <c r="F457" s="79"/>
      <c r="G457" s="80"/>
      <c r="H457" s="81">
        <v>0</v>
      </c>
      <c r="I457" s="82">
        <v>0</v>
      </c>
      <c r="J457" s="83">
        <v>0</v>
      </c>
      <c r="K457" s="55">
        <f t="shared" si="88"/>
        <v>0</v>
      </c>
      <c r="L457" s="81">
        <v>0</v>
      </c>
      <c r="M457" s="82">
        <v>0</v>
      </c>
      <c r="N457" s="83">
        <v>0</v>
      </c>
      <c r="O457" s="83"/>
      <c r="P457" s="83">
        <v>0</v>
      </c>
      <c r="Q457" s="55">
        <f t="shared" si="89"/>
        <v>0</v>
      </c>
      <c r="R457" s="54">
        <f t="shared" si="95"/>
        <v>0</v>
      </c>
      <c r="S457" s="54">
        <f t="shared" si="96"/>
        <v>0</v>
      </c>
      <c r="T457" s="53">
        <f t="shared" si="92"/>
        <v>0</v>
      </c>
      <c r="U457" s="55">
        <f t="shared" si="93"/>
        <v>0</v>
      </c>
    </row>
    <row r="458" spans="1:21">
      <c r="A458" s="42">
        <f t="shared" si="86"/>
        <v>5</v>
      </c>
      <c r="B458" s="43"/>
      <c r="C458" s="52">
        <f t="shared" si="94"/>
        <v>0</v>
      </c>
      <c r="D458" s="83">
        <v>0</v>
      </c>
      <c r="E458" s="53">
        <f t="shared" si="87"/>
        <v>0</v>
      </c>
      <c r="F458" s="79"/>
      <c r="G458" s="80"/>
      <c r="H458" s="81">
        <v>0</v>
      </c>
      <c r="I458" s="82">
        <v>0</v>
      </c>
      <c r="J458" s="83">
        <v>0</v>
      </c>
      <c r="K458" s="55">
        <f t="shared" si="88"/>
        <v>0</v>
      </c>
      <c r="L458" s="81">
        <v>0</v>
      </c>
      <c r="M458" s="82">
        <v>0</v>
      </c>
      <c r="N458" s="83">
        <v>0</v>
      </c>
      <c r="O458" s="83"/>
      <c r="P458" s="83">
        <v>0</v>
      </c>
      <c r="Q458" s="55">
        <f t="shared" si="89"/>
        <v>0</v>
      </c>
      <c r="R458" s="54">
        <f t="shared" si="95"/>
        <v>0</v>
      </c>
      <c r="S458" s="54">
        <f t="shared" si="96"/>
        <v>0</v>
      </c>
      <c r="T458" s="53">
        <f t="shared" si="92"/>
        <v>0</v>
      </c>
      <c r="U458" s="55">
        <f t="shared" si="93"/>
        <v>0</v>
      </c>
    </row>
    <row r="459" spans="1:21">
      <c r="A459" s="42">
        <f t="shared" si="86"/>
        <v>5</v>
      </c>
      <c r="B459" s="43"/>
      <c r="C459" s="52">
        <f t="shared" si="94"/>
        <v>0</v>
      </c>
      <c r="D459" s="83">
        <v>0</v>
      </c>
      <c r="E459" s="53">
        <f t="shared" si="87"/>
        <v>0</v>
      </c>
      <c r="F459" s="79"/>
      <c r="G459" s="80"/>
      <c r="H459" s="81">
        <v>0</v>
      </c>
      <c r="I459" s="82">
        <v>0</v>
      </c>
      <c r="J459" s="83">
        <v>0</v>
      </c>
      <c r="K459" s="55">
        <f t="shared" si="88"/>
        <v>0</v>
      </c>
      <c r="L459" s="81">
        <v>0</v>
      </c>
      <c r="M459" s="82">
        <v>0</v>
      </c>
      <c r="N459" s="83">
        <v>0</v>
      </c>
      <c r="O459" s="83"/>
      <c r="P459" s="83">
        <v>0</v>
      </c>
      <c r="Q459" s="55">
        <f t="shared" si="89"/>
        <v>0</v>
      </c>
      <c r="R459" s="54">
        <f t="shared" si="95"/>
        <v>0</v>
      </c>
      <c r="S459" s="54">
        <f t="shared" si="96"/>
        <v>0</v>
      </c>
      <c r="T459" s="53">
        <f t="shared" si="92"/>
        <v>0</v>
      </c>
      <c r="U459" s="55">
        <f t="shared" si="93"/>
        <v>0</v>
      </c>
    </row>
    <row r="460" spans="1:21">
      <c r="A460" s="42">
        <f t="shared" si="86"/>
        <v>5</v>
      </c>
      <c r="B460" s="43"/>
      <c r="C460" s="52">
        <f t="shared" si="94"/>
        <v>0</v>
      </c>
      <c r="D460" s="83">
        <v>0</v>
      </c>
      <c r="E460" s="53">
        <f t="shared" si="87"/>
        <v>0</v>
      </c>
      <c r="F460" s="79"/>
      <c r="G460" s="80"/>
      <c r="H460" s="81">
        <v>0</v>
      </c>
      <c r="I460" s="82">
        <v>0</v>
      </c>
      <c r="J460" s="83">
        <v>0</v>
      </c>
      <c r="K460" s="55">
        <f t="shared" si="88"/>
        <v>0</v>
      </c>
      <c r="L460" s="81">
        <v>0</v>
      </c>
      <c r="M460" s="82">
        <v>0</v>
      </c>
      <c r="N460" s="83">
        <v>0</v>
      </c>
      <c r="O460" s="83"/>
      <c r="P460" s="83">
        <v>0</v>
      </c>
      <c r="Q460" s="55">
        <f t="shared" si="89"/>
        <v>0</v>
      </c>
      <c r="R460" s="54">
        <f t="shared" si="95"/>
        <v>0</v>
      </c>
      <c r="S460" s="54">
        <f t="shared" si="96"/>
        <v>0</v>
      </c>
      <c r="T460" s="53">
        <f t="shared" si="92"/>
        <v>0</v>
      </c>
      <c r="U460" s="55">
        <f t="shared" si="93"/>
        <v>0</v>
      </c>
    </row>
    <row r="461" spans="1:21">
      <c r="A461" s="42">
        <f t="shared" si="86"/>
        <v>5</v>
      </c>
      <c r="B461" s="43"/>
      <c r="C461" s="52">
        <f t="shared" si="94"/>
        <v>0</v>
      </c>
      <c r="D461" s="83">
        <v>0</v>
      </c>
      <c r="E461" s="53">
        <f t="shared" si="87"/>
        <v>0</v>
      </c>
      <c r="F461" s="79"/>
      <c r="G461" s="80"/>
      <c r="H461" s="81">
        <v>0</v>
      </c>
      <c r="I461" s="82">
        <v>0</v>
      </c>
      <c r="J461" s="83">
        <v>0</v>
      </c>
      <c r="K461" s="55">
        <f t="shared" si="88"/>
        <v>0</v>
      </c>
      <c r="L461" s="81">
        <v>0</v>
      </c>
      <c r="M461" s="82">
        <v>0</v>
      </c>
      <c r="N461" s="83">
        <v>0</v>
      </c>
      <c r="O461" s="83"/>
      <c r="P461" s="83">
        <v>0</v>
      </c>
      <c r="Q461" s="55">
        <f t="shared" si="89"/>
        <v>0</v>
      </c>
      <c r="R461" s="54">
        <f t="shared" si="95"/>
        <v>0</v>
      </c>
      <c r="S461" s="54">
        <f t="shared" si="96"/>
        <v>0</v>
      </c>
      <c r="T461" s="53">
        <f t="shared" si="92"/>
        <v>0</v>
      </c>
      <c r="U461" s="55">
        <f t="shared" si="93"/>
        <v>0</v>
      </c>
    </row>
    <row r="462" spans="1:21">
      <c r="A462" s="42">
        <f t="shared" si="86"/>
        <v>5</v>
      </c>
      <c r="B462" s="43"/>
      <c r="C462" s="52">
        <f t="shared" si="94"/>
        <v>0</v>
      </c>
      <c r="D462" s="83">
        <v>0</v>
      </c>
      <c r="E462" s="53">
        <f t="shared" si="87"/>
        <v>0</v>
      </c>
      <c r="F462" s="79"/>
      <c r="G462" s="80"/>
      <c r="H462" s="81">
        <v>0</v>
      </c>
      <c r="I462" s="82">
        <v>0</v>
      </c>
      <c r="J462" s="83">
        <v>0</v>
      </c>
      <c r="K462" s="55">
        <f t="shared" si="88"/>
        <v>0</v>
      </c>
      <c r="L462" s="81">
        <v>0</v>
      </c>
      <c r="M462" s="82">
        <v>0</v>
      </c>
      <c r="N462" s="83">
        <v>0</v>
      </c>
      <c r="O462" s="83"/>
      <c r="P462" s="83">
        <v>0</v>
      </c>
      <c r="Q462" s="55">
        <f t="shared" si="89"/>
        <v>0</v>
      </c>
      <c r="R462" s="54">
        <f t="shared" si="95"/>
        <v>0</v>
      </c>
      <c r="S462" s="54">
        <f t="shared" si="96"/>
        <v>0</v>
      </c>
      <c r="T462" s="53">
        <f t="shared" si="92"/>
        <v>0</v>
      </c>
      <c r="U462" s="55">
        <f t="shared" si="93"/>
        <v>0</v>
      </c>
    </row>
    <row r="463" spans="1:21">
      <c r="A463" s="42">
        <f t="shared" si="86"/>
        <v>5</v>
      </c>
      <c r="B463" s="43"/>
      <c r="C463" s="52">
        <f t="shared" si="94"/>
        <v>0</v>
      </c>
      <c r="D463" s="83">
        <v>0</v>
      </c>
      <c r="E463" s="56">
        <f t="shared" si="87"/>
        <v>0</v>
      </c>
      <c r="F463" s="84"/>
      <c r="G463" s="85"/>
      <c r="H463" s="86">
        <v>0</v>
      </c>
      <c r="I463" s="87">
        <v>0</v>
      </c>
      <c r="J463" s="88">
        <v>0</v>
      </c>
      <c r="K463" s="58">
        <f t="shared" si="88"/>
        <v>0</v>
      </c>
      <c r="L463" s="86">
        <v>0</v>
      </c>
      <c r="M463" s="87">
        <v>0</v>
      </c>
      <c r="N463" s="88">
        <v>0</v>
      </c>
      <c r="O463" s="88"/>
      <c r="P463" s="88">
        <v>0</v>
      </c>
      <c r="Q463" s="58">
        <f t="shared" si="89"/>
        <v>0</v>
      </c>
      <c r="R463" s="57">
        <f t="shared" si="95"/>
        <v>0</v>
      </c>
      <c r="S463" s="57">
        <f t="shared" si="96"/>
        <v>0</v>
      </c>
      <c r="T463" s="56">
        <f t="shared" si="92"/>
        <v>0</v>
      </c>
      <c r="U463" s="58">
        <f t="shared" si="93"/>
        <v>0</v>
      </c>
    </row>
    <row r="464" spans="1:21">
      <c r="A464" s="42">
        <f t="shared" si="86"/>
        <v>5</v>
      </c>
      <c r="B464" s="43"/>
      <c r="C464" s="52">
        <f t="shared" si="94"/>
        <v>0</v>
      </c>
      <c r="D464" s="83">
        <v>0</v>
      </c>
      <c r="E464" s="53">
        <f t="shared" si="87"/>
        <v>0</v>
      </c>
      <c r="F464" s="79"/>
      <c r="G464" s="80"/>
      <c r="H464" s="81">
        <v>0</v>
      </c>
      <c r="I464" s="82">
        <v>0</v>
      </c>
      <c r="J464" s="83">
        <v>0</v>
      </c>
      <c r="K464" s="55">
        <f t="shared" si="88"/>
        <v>0</v>
      </c>
      <c r="L464" s="81">
        <v>0</v>
      </c>
      <c r="M464" s="82">
        <v>0</v>
      </c>
      <c r="N464" s="83">
        <v>0</v>
      </c>
      <c r="O464" s="83"/>
      <c r="P464" s="83">
        <v>0</v>
      </c>
      <c r="Q464" s="55">
        <f t="shared" si="89"/>
        <v>0</v>
      </c>
      <c r="R464" s="54">
        <f t="shared" si="95"/>
        <v>0</v>
      </c>
      <c r="S464" s="54">
        <f t="shared" si="96"/>
        <v>0</v>
      </c>
      <c r="T464" s="53">
        <f t="shared" si="92"/>
        <v>0</v>
      </c>
      <c r="U464" s="55">
        <f t="shared" si="93"/>
        <v>0</v>
      </c>
    </row>
    <row r="465" spans="1:21">
      <c r="A465" s="42">
        <f t="shared" si="86"/>
        <v>5</v>
      </c>
      <c r="B465" s="43"/>
      <c r="C465" s="52">
        <f t="shared" si="94"/>
        <v>0</v>
      </c>
      <c r="D465" s="83">
        <v>0</v>
      </c>
      <c r="E465" s="53">
        <f t="shared" si="87"/>
        <v>0</v>
      </c>
      <c r="F465" s="79"/>
      <c r="G465" s="80"/>
      <c r="H465" s="81">
        <v>0</v>
      </c>
      <c r="I465" s="82">
        <v>0</v>
      </c>
      <c r="J465" s="83">
        <v>0</v>
      </c>
      <c r="K465" s="55">
        <f t="shared" si="88"/>
        <v>0</v>
      </c>
      <c r="L465" s="81">
        <v>0</v>
      </c>
      <c r="M465" s="82">
        <v>0</v>
      </c>
      <c r="N465" s="83">
        <v>0</v>
      </c>
      <c r="O465" s="83"/>
      <c r="P465" s="83">
        <v>0</v>
      </c>
      <c r="Q465" s="55">
        <f t="shared" si="89"/>
        <v>0</v>
      </c>
      <c r="R465" s="54">
        <f t="shared" si="95"/>
        <v>0</v>
      </c>
      <c r="S465" s="54">
        <f t="shared" si="96"/>
        <v>0</v>
      </c>
      <c r="T465" s="53">
        <f t="shared" si="92"/>
        <v>0</v>
      </c>
      <c r="U465" s="55">
        <f t="shared" si="93"/>
        <v>0</v>
      </c>
    </row>
    <row r="466" spans="1:21">
      <c r="A466" s="42">
        <f t="shared" si="86"/>
        <v>5</v>
      </c>
      <c r="B466" s="43"/>
      <c r="C466" s="52">
        <f t="shared" si="94"/>
        <v>0</v>
      </c>
      <c r="D466" s="83">
        <v>0</v>
      </c>
      <c r="E466" s="53">
        <f t="shared" si="87"/>
        <v>0</v>
      </c>
      <c r="F466" s="79"/>
      <c r="G466" s="80"/>
      <c r="H466" s="81">
        <v>0</v>
      </c>
      <c r="I466" s="82">
        <v>0</v>
      </c>
      <c r="J466" s="83">
        <v>0</v>
      </c>
      <c r="K466" s="55">
        <f t="shared" si="88"/>
        <v>0</v>
      </c>
      <c r="L466" s="81">
        <v>0</v>
      </c>
      <c r="M466" s="82">
        <v>0</v>
      </c>
      <c r="N466" s="83">
        <v>0</v>
      </c>
      <c r="O466" s="83"/>
      <c r="P466" s="83">
        <v>0</v>
      </c>
      <c r="Q466" s="55">
        <f t="shared" si="89"/>
        <v>0</v>
      </c>
      <c r="R466" s="54">
        <f t="shared" si="95"/>
        <v>0</v>
      </c>
      <c r="S466" s="54">
        <f t="shared" si="96"/>
        <v>0</v>
      </c>
      <c r="T466" s="53">
        <f t="shared" si="92"/>
        <v>0</v>
      </c>
      <c r="U466" s="55">
        <f t="shared" si="93"/>
        <v>0</v>
      </c>
    </row>
    <row r="467" spans="1:21">
      <c r="A467" s="42">
        <f t="shared" si="86"/>
        <v>5</v>
      </c>
      <c r="B467" s="43"/>
      <c r="C467" s="52">
        <f t="shared" si="94"/>
        <v>0</v>
      </c>
      <c r="D467" s="83">
        <v>0</v>
      </c>
      <c r="E467" s="53">
        <f t="shared" si="87"/>
        <v>0</v>
      </c>
      <c r="F467" s="79"/>
      <c r="G467" s="80"/>
      <c r="H467" s="81">
        <v>0</v>
      </c>
      <c r="I467" s="82">
        <v>0</v>
      </c>
      <c r="J467" s="83">
        <v>0</v>
      </c>
      <c r="K467" s="55">
        <f t="shared" si="88"/>
        <v>0</v>
      </c>
      <c r="L467" s="81">
        <v>0</v>
      </c>
      <c r="M467" s="82">
        <v>0</v>
      </c>
      <c r="N467" s="83">
        <v>0</v>
      </c>
      <c r="O467" s="83"/>
      <c r="P467" s="83">
        <v>0</v>
      </c>
      <c r="Q467" s="55">
        <f t="shared" si="89"/>
        <v>0</v>
      </c>
      <c r="R467" s="54">
        <f t="shared" si="95"/>
        <v>0</v>
      </c>
      <c r="S467" s="54">
        <f t="shared" si="96"/>
        <v>0</v>
      </c>
      <c r="T467" s="53">
        <f t="shared" si="92"/>
        <v>0</v>
      </c>
      <c r="U467" s="55">
        <f t="shared" si="93"/>
        <v>0</v>
      </c>
    </row>
    <row r="468" spans="1:21">
      <c r="A468" s="42">
        <f t="shared" si="86"/>
        <v>5</v>
      </c>
      <c r="B468" s="43"/>
      <c r="C468" s="52">
        <f t="shared" si="94"/>
        <v>0</v>
      </c>
      <c r="D468" s="83">
        <v>0</v>
      </c>
      <c r="E468" s="53">
        <f t="shared" si="87"/>
        <v>0</v>
      </c>
      <c r="F468" s="79"/>
      <c r="G468" s="80"/>
      <c r="H468" s="81">
        <v>0</v>
      </c>
      <c r="I468" s="82">
        <v>0</v>
      </c>
      <c r="J468" s="83">
        <v>0</v>
      </c>
      <c r="K468" s="55">
        <f t="shared" si="88"/>
        <v>0</v>
      </c>
      <c r="L468" s="81">
        <v>0</v>
      </c>
      <c r="M468" s="82">
        <v>0</v>
      </c>
      <c r="N468" s="83">
        <v>0</v>
      </c>
      <c r="O468" s="83"/>
      <c r="P468" s="83">
        <v>0</v>
      </c>
      <c r="Q468" s="55">
        <f t="shared" si="89"/>
        <v>0</v>
      </c>
      <c r="R468" s="54">
        <f t="shared" si="95"/>
        <v>0</v>
      </c>
      <c r="S468" s="54">
        <f t="shared" si="96"/>
        <v>0</v>
      </c>
      <c r="T468" s="53">
        <f t="shared" si="92"/>
        <v>0</v>
      </c>
      <c r="U468" s="55">
        <f t="shared" si="93"/>
        <v>0</v>
      </c>
    </row>
    <row r="469" spans="1:21">
      <c r="A469" s="42">
        <f t="shared" si="86"/>
        <v>5</v>
      </c>
      <c r="B469" s="43"/>
      <c r="C469" s="52">
        <f t="shared" si="94"/>
        <v>0</v>
      </c>
      <c r="D469" s="83">
        <v>0</v>
      </c>
      <c r="E469" s="53">
        <f t="shared" si="87"/>
        <v>0</v>
      </c>
      <c r="F469" s="79"/>
      <c r="G469" s="80"/>
      <c r="H469" s="81">
        <v>0</v>
      </c>
      <c r="I469" s="82">
        <v>0</v>
      </c>
      <c r="J469" s="83">
        <v>0</v>
      </c>
      <c r="K469" s="55">
        <f t="shared" si="88"/>
        <v>0</v>
      </c>
      <c r="L469" s="81">
        <v>0</v>
      </c>
      <c r="M469" s="82">
        <v>0</v>
      </c>
      <c r="N469" s="83">
        <v>0</v>
      </c>
      <c r="O469" s="83"/>
      <c r="P469" s="83">
        <v>0</v>
      </c>
      <c r="Q469" s="55">
        <f t="shared" si="89"/>
        <v>0</v>
      </c>
      <c r="R469" s="54">
        <f t="shared" si="95"/>
        <v>0</v>
      </c>
      <c r="S469" s="54">
        <f t="shared" si="96"/>
        <v>0</v>
      </c>
      <c r="T469" s="53">
        <f t="shared" si="92"/>
        <v>0</v>
      </c>
      <c r="U469" s="55">
        <f t="shared" si="93"/>
        <v>0</v>
      </c>
    </row>
    <row r="470" spans="1:21">
      <c r="A470" s="42">
        <f t="shared" si="86"/>
        <v>5</v>
      </c>
      <c r="B470" s="43"/>
      <c r="C470" s="52">
        <f t="shared" si="94"/>
        <v>0</v>
      </c>
      <c r="D470" s="83">
        <v>0</v>
      </c>
      <c r="E470" s="53">
        <f t="shared" si="87"/>
        <v>0</v>
      </c>
      <c r="F470" s="79"/>
      <c r="G470" s="80"/>
      <c r="H470" s="81">
        <v>0</v>
      </c>
      <c r="I470" s="82">
        <v>0</v>
      </c>
      <c r="J470" s="83">
        <v>0</v>
      </c>
      <c r="K470" s="55">
        <f t="shared" si="88"/>
        <v>0</v>
      </c>
      <c r="L470" s="81">
        <v>0</v>
      </c>
      <c r="M470" s="82">
        <v>0</v>
      </c>
      <c r="N470" s="83">
        <v>0</v>
      </c>
      <c r="O470" s="83"/>
      <c r="P470" s="83">
        <v>0</v>
      </c>
      <c r="Q470" s="55">
        <f t="shared" si="89"/>
        <v>0</v>
      </c>
      <c r="R470" s="54">
        <f t="shared" si="95"/>
        <v>0</v>
      </c>
      <c r="S470" s="54">
        <f t="shared" si="96"/>
        <v>0</v>
      </c>
      <c r="T470" s="53">
        <f t="shared" si="92"/>
        <v>0</v>
      </c>
      <c r="U470" s="55">
        <f t="shared" si="93"/>
        <v>0</v>
      </c>
    </row>
    <row r="471" spans="1:21">
      <c r="A471" s="42">
        <f t="shared" si="86"/>
        <v>5</v>
      </c>
      <c r="B471" s="43"/>
      <c r="C471" s="52">
        <f t="shared" si="94"/>
        <v>0</v>
      </c>
      <c r="D471" s="83">
        <v>0</v>
      </c>
      <c r="E471" s="53">
        <f t="shared" si="87"/>
        <v>0</v>
      </c>
      <c r="F471" s="79"/>
      <c r="G471" s="80"/>
      <c r="H471" s="81">
        <v>0</v>
      </c>
      <c r="I471" s="82">
        <v>0</v>
      </c>
      <c r="J471" s="83">
        <v>0</v>
      </c>
      <c r="K471" s="55">
        <f t="shared" si="88"/>
        <v>0</v>
      </c>
      <c r="L471" s="81">
        <v>0</v>
      </c>
      <c r="M471" s="82">
        <v>0</v>
      </c>
      <c r="N471" s="83">
        <v>0</v>
      </c>
      <c r="O471" s="83"/>
      <c r="P471" s="83">
        <v>0</v>
      </c>
      <c r="Q471" s="55">
        <f t="shared" si="89"/>
        <v>0</v>
      </c>
      <c r="R471" s="54">
        <f t="shared" si="95"/>
        <v>0</v>
      </c>
      <c r="S471" s="54">
        <f t="shared" si="96"/>
        <v>0</v>
      </c>
      <c r="T471" s="53">
        <f t="shared" si="92"/>
        <v>0</v>
      </c>
      <c r="U471" s="55">
        <f t="shared" si="93"/>
        <v>0</v>
      </c>
    </row>
    <row r="472" spans="1:21">
      <c r="A472" s="42">
        <f t="shared" si="86"/>
        <v>5</v>
      </c>
      <c r="B472" s="43"/>
      <c r="C472" s="52">
        <f t="shared" si="94"/>
        <v>0</v>
      </c>
      <c r="D472" s="83">
        <v>0</v>
      </c>
      <c r="E472" s="53">
        <f t="shared" si="87"/>
        <v>0</v>
      </c>
      <c r="F472" s="79"/>
      <c r="G472" s="80"/>
      <c r="H472" s="81">
        <v>0</v>
      </c>
      <c r="I472" s="82">
        <v>0</v>
      </c>
      <c r="J472" s="83">
        <v>0</v>
      </c>
      <c r="K472" s="55">
        <f t="shared" si="88"/>
        <v>0</v>
      </c>
      <c r="L472" s="81">
        <v>0</v>
      </c>
      <c r="M472" s="82">
        <v>0</v>
      </c>
      <c r="N472" s="83">
        <v>0</v>
      </c>
      <c r="O472" s="83"/>
      <c r="P472" s="83">
        <v>0</v>
      </c>
      <c r="Q472" s="55">
        <f t="shared" si="89"/>
        <v>0</v>
      </c>
      <c r="R472" s="54">
        <f t="shared" si="95"/>
        <v>0</v>
      </c>
      <c r="S472" s="54">
        <f t="shared" si="96"/>
        <v>0</v>
      </c>
      <c r="T472" s="53">
        <f t="shared" si="92"/>
        <v>0</v>
      </c>
      <c r="U472" s="55">
        <f t="shared" si="93"/>
        <v>0</v>
      </c>
    </row>
    <row r="473" spans="1:21">
      <c r="A473" s="42">
        <f t="shared" si="86"/>
        <v>5</v>
      </c>
      <c r="B473" s="43"/>
      <c r="C473" s="52">
        <f t="shared" si="94"/>
        <v>0</v>
      </c>
      <c r="D473" s="83">
        <v>0</v>
      </c>
      <c r="E473" s="53">
        <f t="shared" si="87"/>
        <v>0</v>
      </c>
      <c r="F473" s="79"/>
      <c r="G473" s="80"/>
      <c r="H473" s="81">
        <v>0</v>
      </c>
      <c r="I473" s="82">
        <v>0</v>
      </c>
      <c r="J473" s="83">
        <v>0</v>
      </c>
      <c r="K473" s="55">
        <f t="shared" si="88"/>
        <v>0</v>
      </c>
      <c r="L473" s="81">
        <v>0</v>
      </c>
      <c r="M473" s="82">
        <v>0</v>
      </c>
      <c r="N473" s="83">
        <v>0</v>
      </c>
      <c r="O473" s="83"/>
      <c r="P473" s="83">
        <v>0</v>
      </c>
      <c r="Q473" s="55">
        <f t="shared" si="89"/>
        <v>0</v>
      </c>
      <c r="R473" s="54">
        <f t="shared" si="95"/>
        <v>0</v>
      </c>
      <c r="S473" s="54">
        <f t="shared" si="96"/>
        <v>0</v>
      </c>
      <c r="T473" s="53">
        <f t="shared" si="92"/>
        <v>0</v>
      </c>
      <c r="U473" s="55">
        <f t="shared" si="93"/>
        <v>0</v>
      </c>
    </row>
    <row r="474" spans="1:21">
      <c r="A474" s="42">
        <f t="shared" si="86"/>
        <v>5</v>
      </c>
      <c r="B474" s="43"/>
      <c r="C474" s="52">
        <f t="shared" si="94"/>
        <v>0</v>
      </c>
      <c r="D474" s="83">
        <v>0</v>
      </c>
      <c r="E474" s="53">
        <f t="shared" si="87"/>
        <v>0</v>
      </c>
      <c r="F474" s="79"/>
      <c r="G474" s="80"/>
      <c r="H474" s="81">
        <v>0</v>
      </c>
      <c r="I474" s="82">
        <v>0</v>
      </c>
      <c r="J474" s="83">
        <v>0</v>
      </c>
      <c r="K474" s="55">
        <f t="shared" si="88"/>
        <v>0</v>
      </c>
      <c r="L474" s="81">
        <v>0</v>
      </c>
      <c r="M474" s="82">
        <v>0</v>
      </c>
      <c r="N474" s="83">
        <v>0</v>
      </c>
      <c r="O474" s="83"/>
      <c r="P474" s="83">
        <v>0</v>
      </c>
      <c r="Q474" s="55">
        <f t="shared" si="89"/>
        <v>0</v>
      </c>
      <c r="R474" s="54">
        <f t="shared" si="95"/>
        <v>0</v>
      </c>
      <c r="S474" s="54">
        <f t="shared" si="96"/>
        <v>0</v>
      </c>
      <c r="T474" s="53">
        <f t="shared" si="92"/>
        <v>0</v>
      </c>
      <c r="U474" s="55">
        <f t="shared" si="93"/>
        <v>0</v>
      </c>
    </row>
    <row r="475" spans="1:21">
      <c r="A475" s="42">
        <f t="shared" si="86"/>
        <v>5</v>
      </c>
      <c r="B475" s="43"/>
      <c r="C475" s="52">
        <f t="shared" si="94"/>
        <v>0</v>
      </c>
      <c r="D475" s="83">
        <v>0</v>
      </c>
      <c r="E475" s="53">
        <f t="shared" si="87"/>
        <v>0</v>
      </c>
      <c r="F475" s="79"/>
      <c r="G475" s="80"/>
      <c r="H475" s="81">
        <v>0</v>
      </c>
      <c r="I475" s="82">
        <v>0</v>
      </c>
      <c r="J475" s="83">
        <v>0</v>
      </c>
      <c r="K475" s="55">
        <f t="shared" si="88"/>
        <v>0</v>
      </c>
      <c r="L475" s="81">
        <v>0</v>
      </c>
      <c r="M475" s="82">
        <v>0</v>
      </c>
      <c r="N475" s="83">
        <v>0</v>
      </c>
      <c r="O475" s="83"/>
      <c r="P475" s="83">
        <v>0</v>
      </c>
      <c r="Q475" s="55">
        <f t="shared" si="89"/>
        <v>0</v>
      </c>
      <c r="R475" s="54">
        <f t="shared" si="95"/>
        <v>0</v>
      </c>
      <c r="S475" s="54">
        <f t="shared" si="96"/>
        <v>0</v>
      </c>
      <c r="T475" s="53">
        <f t="shared" si="92"/>
        <v>0</v>
      </c>
      <c r="U475" s="55">
        <f t="shared" si="93"/>
        <v>0</v>
      </c>
    </row>
    <row r="476" spans="1:21">
      <c r="A476" s="42">
        <f t="shared" si="86"/>
        <v>5</v>
      </c>
      <c r="B476" s="43"/>
      <c r="C476" s="52">
        <f t="shared" si="94"/>
        <v>0</v>
      </c>
      <c r="D476" s="83">
        <v>0</v>
      </c>
      <c r="E476" s="53">
        <f t="shared" si="87"/>
        <v>0</v>
      </c>
      <c r="F476" s="79"/>
      <c r="G476" s="80"/>
      <c r="H476" s="81">
        <v>0</v>
      </c>
      <c r="I476" s="82">
        <v>0</v>
      </c>
      <c r="J476" s="83">
        <v>0</v>
      </c>
      <c r="K476" s="55">
        <f t="shared" si="88"/>
        <v>0</v>
      </c>
      <c r="L476" s="81">
        <v>0</v>
      </c>
      <c r="M476" s="82">
        <v>0</v>
      </c>
      <c r="N476" s="83">
        <v>0</v>
      </c>
      <c r="O476" s="83"/>
      <c r="P476" s="83">
        <v>0</v>
      </c>
      <c r="Q476" s="55">
        <f t="shared" si="89"/>
        <v>0</v>
      </c>
      <c r="R476" s="54">
        <f t="shared" si="95"/>
        <v>0</v>
      </c>
      <c r="S476" s="54">
        <f t="shared" si="96"/>
        <v>0</v>
      </c>
      <c r="T476" s="53">
        <f t="shared" si="92"/>
        <v>0</v>
      </c>
      <c r="U476" s="55">
        <f t="shared" si="93"/>
        <v>0</v>
      </c>
    </row>
    <row r="477" spans="1:21">
      <c r="A477" s="42">
        <f t="shared" si="86"/>
        <v>5</v>
      </c>
      <c r="B477" s="43"/>
      <c r="C477" s="52">
        <f t="shared" si="94"/>
        <v>0</v>
      </c>
      <c r="D477" s="83">
        <v>0</v>
      </c>
      <c r="E477" s="53">
        <f t="shared" si="87"/>
        <v>0</v>
      </c>
      <c r="F477" s="79"/>
      <c r="G477" s="80"/>
      <c r="H477" s="81">
        <v>0</v>
      </c>
      <c r="I477" s="82">
        <v>0</v>
      </c>
      <c r="J477" s="83">
        <v>0</v>
      </c>
      <c r="K477" s="55">
        <f t="shared" si="88"/>
        <v>0</v>
      </c>
      <c r="L477" s="81">
        <v>0</v>
      </c>
      <c r="M477" s="82">
        <v>0</v>
      </c>
      <c r="N477" s="83">
        <v>0</v>
      </c>
      <c r="O477" s="83"/>
      <c r="P477" s="83">
        <v>0</v>
      </c>
      <c r="Q477" s="55">
        <f t="shared" si="89"/>
        <v>0</v>
      </c>
      <c r="R477" s="54">
        <f t="shared" si="95"/>
        <v>0</v>
      </c>
      <c r="S477" s="54">
        <f t="shared" si="96"/>
        <v>0</v>
      </c>
      <c r="T477" s="53">
        <f t="shared" si="92"/>
        <v>0</v>
      </c>
      <c r="U477" s="55">
        <f t="shared" si="93"/>
        <v>0</v>
      </c>
    </row>
    <row r="478" spans="1:21">
      <c r="A478" s="42">
        <f t="shared" si="86"/>
        <v>5</v>
      </c>
      <c r="B478" s="43"/>
      <c r="C478" s="52">
        <f t="shared" si="94"/>
        <v>0</v>
      </c>
      <c r="D478" s="83">
        <v>0</v>
      </c>
      <c r="E478" s="53">
        <f t="shared" si="87"/>
        <v>0</v>
      </c>
      <c r="F478" s="79"/>
      <c r="G478" s="80"/>
      <c r="H478" s="81">
        <v>0</v>
      </c>
      <c r="I478" s="82">
        <v>0</v>
      </c>
      <c r="J478" s="83">
        <v>0</v>
      </c>
      <c r="K478" s="55">
        <f t="shared" si="88"/>
        <v>0</v>
      </c>
      <c r="L478" s="81">
        <v>0</v>
      </c>
      <c r="M478" s="82">
        <v>0</v>
      </c>
      <c r="N478" s="83">
        <v>0</v>
      </c>
      <c r="O478" s="83"/>
      <c r="P478" s="83">
        <v>0</v>
      </c>
      <c r="Q478" s="55">
        <f t="shared" si="89"/>
        <v>0</v>
      </c>
      <c r="R478" s="54">
        <f t="shared" si="95"/>
        <v>0</v>
      </c>
      <c r="S478" s="54">
        <f t="shared" si="96"/>
        <v>0</v>
      </c>
      <c r="T478" s="53">
        <f t="shared" si="92"/>
        <v>0</v>
      </c>
      <c r="U478" s="55">
        <f t="shared" si="93"/>
        <v>0</v>
      </c>
    </row>
    <row r="479" spans="1:21">
      <c r="A479" s="42">
        <f t="shared" si="86"/>
        <v>5</v>
      </c>
      <c r="B479" s="43"/>
      <c r="C479" s="52">
        <f t="shared" si="94"/>
        <v>0</v>
      </c>
      <c r="D479" s="83">
        <v>0</v>
      </c>
      <c r="E479" s="53">
        <f t="shared" si="87"/>
        <v>0</v>
      </c>
      <c r="F479" s="79"/>
      <c r="G479" s="80"/>
      <c r="H479" s="81">
        <v>0</v>
      </c>
      <c r="I479" s="82">
        <v>0</v>
      </c>
      <c r="J479" s="83">
        <v>0</v>
      </c>
      <c r="K479" s="55">
        <f t="shared" si="88"/>
        <v>0</v>
      </c>
      <c r="L479" s="81">
        <v>0</v>
      </c>
      <c r="M479" s="82">
        <v>0</v>
      </c>
      <c r="N479" s="83">
        <v>0</v>
      </c>
      <c r="O479" s="83"/>
      <c r="P479" s="83">
        <v>0</v>
      </c>
      <c r="Q479" s="55">
        <f t="shared" si="89"/>
        <v>0</v>
      </c>
      <c r="R479" s="54">
        <f t="shared" si="95"/>
        <v>0</v>
      </c>
      <c r="S479" s="54">
        <f t="shared" si="96"/>
        <v>0</v>
      </c>
      <c r="T479" s="53">
        <f t="shared" si="92"/>
        <v>0</v>
      </c>
      <c r="U479" s="55">
        <f t="shared" si="93"/>
        <v>0</v>
      </c>
    </row>
    <row r="480" spans="1:21">
      <c r="A480" s="42">
        <f t="shared" si="86"/>
        <v>5</v>
      </c>
      <c r="B480" s="43"/>
      <c r="C480" s="52">
        <f t="shared" si="94"/>
        <v>0</v>
      </c>
      <c r="D480" s="83">
        <v>0</v>
      </c>
      <c r="E480" s="53">
        <f t="shared" si="87"/>
        <v>0</v>
      </c>
      <c r="F480" s="79"/>
      <c r="G480" s="80"/>
      <c r="H480" s="81">
        <v>0</v>
      </c>
      <c r="I480" s="82">
        <v>0</v>
      </c>
      <c r="J480" s="83">
        <v>0</v>
      </c>
      <c r="K480" s="55">
        <f t="shared" si="88"/>
        <v>0</v>
      </c>
      <c r="L480" s="81">
        <v>0</v>
      </c>
      <c r="M480" s="82">
        <v>0</v>
      </c>
      <c r="N480" s="83">
        <v>0</v>
      </c>
      <c r="O480" s="83"/>
      <c r="P480" s="83">
        <v>0</v>
      </c>
      <c r="Q480" s="55">
        <f t="shared" si="89"/>
        <v>0</v>
      </c>
      <c r="R480" s="54">
        <f t="shared" si="95"/>
        <v>0</v>
      </c>
      <c r="S480" s="54">
        <f t="shared" si="96"/>
        <v>0</v>
      </c>
      <c r="T480" s="53">
        <f t="shared" si="92"/>
        <v>0</v>
      </c>
      <c r="U480" s="55">
        <f t="shared" si="93"/>
        <v>0</v>
      </c>
    </row>
    <row r="481" spans="1:21">
      <c r="A481" s="42">
        <f t="shared" si="86"/>
        <v>5</v>
      </c>
      <c r="B481" s="43"/>
      <c r="C481" s="52">
        <f t="shared" si="94"/>
        <v>0</v>
      </c>
      <c r="D481" s="83">
        <v>0</v>
      </c>
      <c r="E481" s="53">
        <f t="shared" si="87"/>
        <v>0</v>
      </c>
      <c r="F481" s="79"/>
      <c r="G481" s="80"/>
      <c r="H481" s="81">
        <v>0</v>
      </c>
      <c r="I481" s="82">
        <v>0</v>
      </c>
      <c r="J481" s="83">
        <v>0</v>
      </c>
      <c r="K481" s="55">
        <f t="shared" si="88"/>
        <v>0</v>
      </c>
      <c r="L481" s="81">
        <v>0</v>
      </c>
      <c r="M481" s="82">
        <v>0</v>
      </c>
      <c r="N481" s="83">
        <v>0</v>
      </c>
      <c r="O481" s="83"/>
      <c r="P481" s="83">
        <v>0</v>
      </c>
      <c r="Q481" s="55">
        <f t="shared" si="89"/>
        <v>0</v>
      </c>
      <c r="R481" s="54">
        <f t="shared" si="95"/>
        <v>0</v>
      </c>
      <c r="S481" s="54">
        <f t="shared" si="96"/>
        <v>0</v>
      </c>
      <c r="T481" s="53">
        <f t="shared" si="92"/>
        <v>0</v>
      </c>
      <c r="U481" s="55">
        <f t="shared" si="93"/>
        <v>0</v>
      </c>
    </row>
    <row r="482" spans="1:21">
      <c r="A482" s="42">
        <f t="shared" si="86"/>
        <v>5</v>
      </c>
      <c r="B482" s="43"/>
      <c r="C482" s="52">
        <f t="shared" si="94"/>
        <v>0</v>
      </c>
      <c r="D482" s="83">
        <v>0</v>
      </c>
      <c r="E482" s="53">
        <f t="shared" si="87"/>
        <v>0</v>
      </c>
      <c r="F482" s="79"/>
      <c r="G482" s="80"/>
      <c r="H482" s="81">
        <v>0</v>
      </c>
      <c r="I482" s="82">
        <v>0</v>
      </c>
      <c r="J482" s="83">
        <v>0</v>
      </c>
      <c r="K482" s="55">
        <f t="shared" si="88"/>
        <v>0</v>
      </c>
      <c r="L482" s="81">
        <v>0</v>
      </c>
      <c r="M482" s="82">
        <v>0</v>
      </c>
      <c r="N482" s="83">
        <v>0</v>
      </c>
      <c r="O482" s="83"/>
      <c r="P482" s="83">
        <v>0</v>
      </c>
      <c r="Q482" s="55">
        <f t="shared" si="89"/>
        <v>0</v>
      </c>
      <c r="R482" s="54">
        <f t="shared" si="95"/>
        <v>0</v>
      </c>
      <c r="S482" s="54">
        <f t="shared" si="96"/>
        <v>0</v>
      </c>
      <c r="T482" s="53">
        <f t="shared" si="92"/>
        <v>0</v>
      </c>
      <c r="U482" s="55">
        <f t="shared" si="93"/>
        <v>0</v>
      </c>
    </row>
    <row r="483" spans="1:21">
      <c r="A483" s="42">
        <f t="shared" si="86"/>
        <v>5</v>
      </c>
      <c r="B483" s="43"/>
      <c r="C483" s="52">
        <f t="shared" si="94"/>
        <v>0</v>
      </c>
      <c r="D483" s="83">
        <v>0</v>
      </c>
      <c r="E483" s="53">
        <f t="shared" si="87"/>
        <v>0</v>
      </c>
      <c r="F483" s="79"/>
      <c r="G483" s="80"/>
      <c r="H483" s="81">
        <v>0</v>
      </c>
      <c r="I483" s="82">
        <v>0</v>
      </c>
      <c r="J483" s="83">
        <v>0</v>
      </c>
      <c r="K483" s="55">
        <f t="shared" si="88"/>
        <v>0</v>
      </c>
      <c r="L483" s="81">
        <v>0</v>
      </c>
      <c r="M483" s="82">
        <v>0</v>
      </c>
      <c r="N483" s="83">
        <v>0</v>
      </c>
      <c r="O483" s="83"/>
      <c r="P483" s="83">
        <v>0</v>
      </c>
      <c r="Q483" s="55">
        <f t="shared" si="89"/>
        <v>0</v>
      </c>
      <c r="R483" s="54">
        <f t="shared" si="95"/>
        <v>0</v>
      </c>
      <c r="S483" s="54">
        <f t="shared" si="96"/>
        <v>0</v>
      </c>
      <c r="T483" s="53">
        <f t="shared" si="92"/>
        <v>0</v>
      </c>
      <c r="U483" s="55">
        <f t="shared" si="93"/>
        <v>0</v>
      </c>
    </row>
    <row r="484" spans="1:21">
      <c r="A484" s="42">
        <f t="shared" si="86"/>
        <v>5</v>
      </c>
      <c r="B484" s="43"/>
      <c r="C484" s="52">
        <f t="shared" si="94"/>
        <v>0</v>
      </c>
      <c r="D484" s="83">
        <v>0</v>
      </c>
      <c r="E484" s="53">
        <f t="shared" si="87"/>
        <v>0</v>
      </c>
      <c r="F484" s="79"/>
      <c r="G484" s="80"/>
      <c r="H484" s="81">
        <v>0</v>
      </c>
      <c r="I484" s="82">
        <v>0</v>
      </c>
      <c r="J484" s="83">
        <v>0</v>
      </c>
      <c r="K484" s="55">
        <f t="shared" si="88"/>
        <v>0</v>
      </c>
      <c r="L484" s="81">
        <v>0</v>
      </c>
      <c r="M484" s="82">
        <v>0</v>
      </c>
      <c r="N484" s="83">
        <v>0</v>
      </c>
      <c r="O484" s="83"/>
      <c r="P484" s="83">
        <v>0</v>
      </c>
      <c r="Q484" s="55">
        <f t="shared" si="89"/>
        <v>0</v>
      </c>
      <c r="R484" s="54">
        <f t="shared" si="95"/>
        <v>0</v>
      </c>
      <c r="S484" s="54">
        <f t="shared" si="96"/>
        <v>0</v>
      </c>
      <c r="T484" s="53">
        <f t="shared" si="92"/>
        <v>0</v>
      </c>
      <c r="U484" s="55">
        <f t="shared" si="93"/>
        <v>0</v>
      </c>
    </row>
    <row r="485" spans="1:21">
      <c r="A485" s="42">
        <f t="shared" ref="A485:A523" si="97">A484</f>
        <v>5</v>
      </c>
      <c r="B485" s="43"/>
      <c r="C485" s="52">
        <f t="shared" si="94"/>
        <v>0</v>
      </c>
      <c r="D485" s="83">
        <v>0</v>
      </c>
      <c r="E485" s="53">
        <f t="shared" si="87"/>
        <v>0</v>
      </c>
      <c r="F485" s="79"/>
      <c r="G485" s="80"/>
      <c r="H485" s="81">
        <v>0</v>
      </c>
      <c r="I485" s="82">
        <v>0</v>
      </c>
      <c r="J485" s="83">
        <v>0</v>
      </c>
      <c r="K485" s="55">
        <f t="shared" si="88"/>
        <v>0</v>
      </c>
      <c r="L485" s="81">
        <v>0</v>
      </c>
      <c r="M485" s="82">
        <v>0</v>
      </c>
      <c r="N485" s="83">
        <v>0</v>
      </c>
      <c r="O485" s="83"/>
      <c r="P485" s="83">
        <v>0</v>
      </c>
      <c r="Q485" s="55">
        <f t="shared" si="89"/>
        <v>0</v>
      </c>
      <c r="R485" s="54">
        <f t="shared" si="95"/>
        <v>0</v>
      </c>
      <c r="S485" s="54">
        <f t="shared" si="96"/>
        <v>0</v>
      </c>
      <c r="T485" s="53">
        <f t="shared" si="92"/>
        <v>0</v>
      </c>
      <c r="U485" s="55">
        <f t="shared" si="93"/>
        <v>0</v>
      </c>
    </row>
    <row r="486" spans="1:21">
      <c r="A486" s="42">
        <f t="shared" si="97"/>
        <v>5</v>
      </c>
      <c r="B486" s="43"/>
      <c r="C486" s="52">
        <f t="shared" si="94"/>
        <v>0</v>
      </c>
      <c r="D486" s="83">
        <v>0</v>
      </c>
      <c r="E486" s="53">
        <f t="shared" si="87"/>
        <v>0</v>
      </c>
      <c r="F486" s="79"/>
      <c r="G486" s="80"/>
      <c r="H486" s="81">
        <v>0</v>
      </c>
      <c r="I486" s="82">
        <v>0</v>
      </c>
      <c r="J486" s="83">
        <v>0</v>
      </c>
      <c r="K486" s="55">
        <f t="shared" si="88"/>
        <v>0</v>
      </c>
      <c r="L486" s="81">
        <v>0</v>
      </c>
      <c r="M486" s="82">
        <v>0</v>
      </c>
      <c r="N486" s="83">
        <v>0</v>
      </c>
      <c r="O486" s="83"/>
      <c r="P486" s="83">
        <v>0</v>
      </c>
      <c r="Q486" s="55">
        <f t="shared" si="89"/>
        <v>0</v>
      </c>
      <c r="R486" s="54">
        <f t="shared" si="95"/>
        <v>0</v>
      </c>
      <c r="S486" s="54">
        <f t="shared" si="96"/>
        <v>0</v>
      </c>
      <c r="T486" s="53">
        <f t="shared" si="92"/>
        <v>0</v>
      </c>
      <c r="U486" s="55">
        <f t="shared" si="93"/>
        <v>0</v>
      </c>
    </row>
    <row r="487" spans="1:21">
      <c r="A487" s="42">
        <f t="shared" si="97"/>
        <v>5</v>
      </c>
      <c r="B487" s="43"/>
      <c r="C487" s="52">
        <f t="shared" si="94"/>
        <v>0</v>
      </c>
      <c r="D487" s="83">
        <v>0</v>
      </c>
      <c r="E487" s="53">
        <f t="shared" si="87"/>
        <v>0</v>
      </c>
      <c r="F487" s="79"/>
      <c r="G487" s="80"/>
      <c r="H487" s="81">
        <v>0</v>
      </c>
      <c r="I487" s="82">
        <v>0</v>
      </c>
      <c r="J487" s="83">
        <v>0</v>
      </c>
      <c r="K487" s="55">
        <f t="shared" si="88"/>
        <v>0</v>
      </c>
      <c r="L487" s="81">
        <v>0</v>
      </c>
      <c r="M487" s="82">
        <v>0</v>
      </c>
      <c r="N487" s="83">
        <v>0</v>
      </c>
      <c r="O487" s="83"/>
      <c r="P487" s="83">
        <v>0</v>
      </c>
      <c r="Q487" s="55">
        <f t="shared" si="89"/>
        <v>0</v>
      </c>
      <c r="R487" s="54">
        <f t="shared" si="95"/>
        <v>0</v>
      </c>
      <c r="S487" s="54">
        <f t="shared" si="96"/>
        <v>0</v>
      </c>
      <c r="T487" s="53">
        <f t="shared" si="92"/>
        <v>0</v>
      </c>
      <c r="U487" s="55">
        <f t="shared" si="93"/>
        <v>0</v>
      </c>
    </row>
    <row r="488" spans="1:21">
      <c r="A488" s="42">
        <f t="shared" si="97"/>
        <v>5</v>
      </c>
      <c r="B488" s="43"/>
      <c r="C488" s="52">
        <f t="shared" si="94"/>
        <v>0</v>
      </c>
      <c r="D488" s="83">
        <v>0</v>
      </c>
      <c r="E488" s="53">
        <f t="shared" ref="E488:E522" si="98">IF(D488&gt;0,A488,0)</f>
        <v>0</v>
      </c>
      <c r="F488" s="79"/>
      <c r="G488" s="80"/>
      <c r="H488" s="81">
        <v>0</v>
      </c>
      <c r="I488" s="82">
        <v>0</v>
      </c>
      <c r="J488" s="83">
        <v>0</v>
      </c>
      <c r="K488" s="55">
        <f t="shared" ref="K488:K522" si="99">H488+I488+J488</f>
        <v>0</v>
      </c>
      <c r="L488" s="81">
        <v>0</v>
      </c>
      <c r="M488" s="82">
        <v>0</v>
      </c>
      <c r="N488" s="83">
        <v>0</v>
      </c>
      <c r="O488" s="83"/>
      <c r="P488" s="83">
        <v>0</v>
      </c>
      <c r="Q488" s="55">
        <f t="shared" ref="Q488:Q522" si="100">L488+M488+N488+O488+P488</f>
        <v>0</v>
      </c>
      <c r="R488" s="54">
        <f t="shared" si="95"/>
        <v>0</v>
      </c>
      <c r="S488" s="54">
        <f t="shared" si="96"/>
        <v>0</v>
      </c>
      <c r="T488" s="53">
        <f t="shared" ref="T488:T522" si="101">J488-O488-P488</f>
        <v>0</v>
      </c>
      <c r="U488" s="55">
        <f t="shared" ref="U488:U522" si="102">R488+S488+T488</f>
        <v>0</v>
      </c>
    </row>
    <row r="489" spans="1:21">
      <c r="A489" s="42">
        <f t="shared" si="97"/>
        <v>5</v>
      </c>
      <c r="B489" s="43"/>
      <c r="C489" s="52">
        <f t="shared" ref="C489:C522" si="103">IF(D489&gt;0,C488+1,0)</f>
        <v>0</v>
      </c>
      <c r="D489" s="83">
        <v>0</v>
      </c>
      <c r="E489" s="53">
        <f t="shared" si="98"/>
        <v>0</v>
      </c>
      <c r="F489" s="79"/>
      <c r="G489" s="80"/>
      <c r="H489" s="81">
        <v>0</v>
      </c>
      <c r="I489" s="82">
        <v>0</v>
      </c>
      <c r="J489" s="83">
        <v>0</v>
      </c>
      <c r="K489" s="55">
        <f t="shared" si="99"/>
        <v>0</v>
      </c>
      <c r="L489" s="81">
        <v>0</v>
      </c>
      <c r="M489" s="82">
        <v>0</v>
      </c>
      <c r="N489" s="83">
        <v>0</v>
      </c>
      <c r="O489" s="83"/>
      <c r="P489" s="83">
        <v>0</v>
      </c>
      <c r="Q489" s="55">
        <f t="shared" si="100"/>
        <v>0</v>
      </c>
      <c r="R489" s="54">
        <f t="shared" si="95"/>
        <v>0</v>
      </c>
      <c r="S489" s="54">
        <f t="shared" si="96"/>
        <v>0</v>
      </c>
      <c r="T489" s="53">
        <f t="shared" si="101"/>
        <v>0</v>
      </c>
      <c r="U489" s="55">
        <f t="shared" si="102"/>
        <v>0</v>
      </c>
    </row>
    <row r="490" spans="1:21">
      <c r="A490" s="42">
        <f t="shared" si="97"/>
        <v>5</v>
      </c>
      <c r="B490" s="43"/>
      <c r="C490" s="52">
        <f t="shared" si="103"/>
        <v>0</v>
      </c>
      <c r="D490" s="83">
        <v>0</v>
      </c>
      <c r="E490" s="53">
        <f t="shared" si="98"/>
        <v>0</v>
      </c>
      <c r="F490" s="79"/>
      <c r="G490" s="80"/>
      <c r="H490" s="81">
        <v>0</v>
      </c>
      <c r="I490" s="82">
        <v>0</v>
      </c>
      <c r="J490" s="83">
        <v>0</v>
      </c>
      <c r="K490" s="55">
        <f t="shared" si="99"/>
        <v>0</v>
      </c>
      <c r="L490" s="81">
        <v>0</v>
      </c>
      <c r="M490" s="82">
        <v>0</v>
      </c>
      <c r="N490" s="83">
        <v>0</v>
      </c>
      <c r="O490" s="83"/>
      <c r="P490" s="83">
        <v>0</v>
      </c>
      <c r="Q490" s="55">
        <f t="shared" si="100"/>
        <v>0</v>
      </c>
      <c r="R490" s="54">
        <f t="shared" si="95"/>
        <v>0</v>
      </c>
      <c r="S490" s="54">
        <f t="shared" si="96"/>
        <v>0</v>
      </c>
      <c r="T490" s="53">
        <f t="shared" si="101"/>
        <v>0</v>
      </c>
      <c r="U490" s="55">
        <f t="shared" si="102"/>
        <v>0</v>
      </c>
    </row>
    <row r="491" spans="1:21">
      <c r="A491" s="42">
        <f t="shared" si="97"/>
        <v>5</v>
      </c>
      <c r="B491" s="43"/>
      <c r="C491" s="52">
        <f t="shared" si="103"/>
        <v>0</v>
      </c>
      <c r="D491" s="83">
        <v>0</v>
      </c>
      <c r="E491" s="53">
        <f t="shared" si="98"/>
        <v>0</v>
      </c>
      <c r="F491" s="79"/>
      <c r="G491" s="80"/>
      <c r="H491" s="81">
        <v>0</v>
      </c>
      <c r="I491" s="82">
        <v>0</v>
      </c>
      <c r="J491" s="83">
        <v>0</v>
      </c>
      <c r="K491" s="55">
        <f t="shared" si="99"/>
        <v>0</v>
      </c>
      <c r="L491" s="81">
        <v>0</v>
      </c>
      <c r="M491" s="82">
        <v>0</v>
      </c>
      <c r="N491" s="83">
        <v>0</v>
      </c>
      <c r="O491" s="83"/>
      <c r="P491" s="83">
        <v>0</v>
      </c>
      <c r="Q491" s="55">
        <f t="shared" si="100"/>
        <v>0</v>
      </c>
      <c r="R491" s="54">
        <f t="shared" si="95"/>
        <v>0</v>
      </c>
      <c r="S491" s="54">
        <f t="shared" si="96"/>
        <v>0</v>
      </c>
      <c r="T491" s="53">
        <f t="shared" si="101"/>
        <v>0</v>
      </c>
      <c r="U491" s="55">
        <f t="shared" si="102"/>
        <v>0</v>
      </c>
    </row>
    <row r="492" spans="1:21">
      <c r="A492" s="42">
        <f t="shared" si="97"/>
        <v>5</v>
      </c>
      <c r="B492" s="43"/>
      <c r="C492" s="52">
        <f t="shared" si="103"/>
        <v>0</v>
      </c>
      <c r="D492" s="83">
        <v>0</v>
      </c>
      <c r="E492" s="53">
        <f t="shared" si="98"/>
        <v>0</v>
      </c>
      <c r="F492" s="79"/>
      <c r="G492" s="80"/>
      <c r="H492" s="81">
        <v>0</v>
      </c>
      <c r="I492" s="82">
        <v>0</v>
      </c>
      <c r="J492" s="83">
        <v>0</v>
      </c>
      <c r="K492" s="55">
        <f t="shared" si="99"/>
        <v>0</v>
      </c>
      <c r="L492" s="81">
        <v>0</v>
      </c>
      <c r="M492" s="82">
        <v>0</v>
      </c>
      <c r="N492" s="83">
        <v>0</v>
      </c>
      <c r="O492" s="83"/>
      <c r="P492" s="83">
        <v>0</v>
      </c>
      <c r="Q492" s="55">
        <f t="shared" si="100"/>
        <v>0</v>
      </c>
      <c r="R492" s="54">
        <f t="shared" si="95"/>
        <v>0</v>
      </c>
      <c r="S492" s="54">
        <f t="shared" si="96"/>
        <v>0</v>
      </c>
      <c r="T492" s="53">
        <f t="shared" si="101"/>
        <v>0</v>
      </c>
      <c r="U492" s="55">
        <f t="shared" si="102"/>
        <v>0</v>
      </c>
    </row>
    <row r="493" spans="1:21">
      <c r="A493" s="42">
        <f t="shared" si="97"/>
        <v>5</v>
      </c>
      <c r="B493" s="43"/>
      <c r="C493" s="52">
        <f t="shared" si="103"/>
        <v>0</v>
      </c>
      <c r="D493" s="83">
        <v>0</v>
      </c>
      <c r="E493" s="53">
        <f t="shared" si="98"/>
        <v>0</v>
      </c>
      <c r="F493" s="79"/>
      <c r="G493" s="80"/>
      <c r="H493" s="81">
        <v>0</v>
      </c>
      <c r="I493" s="82">
        <v>0</v>
      </c>
      <c r="J493" s="83">
        <v>0</v>
      </c>
      <c r="K493" s="55">
        <f t="shared" si="99"/>
        <v>0</v>
      </c>
      <c r="L493" s="81">
        <v>0</v>
      </c>
      <c r="M493" s="82">
        <v>0</v>
      </c>
      <c r="N493" s="83">
        <v>0</v>
      </c>
      <c r="O493" s="83"/>
      <c r="P493" s="83">
        <v>0</v>
      </c>
      <c r="Q493" s="55">
        <f t="shared" si="100"/>
        <v>0</v>
      </c>
      <c r="R493" s="54">
        <f t="shared" si="95"/>
        <v>0</v>
      </c>
      <c r="S493" s="54">
        <f t="shared" si="96"/>
        <v>0</v>
      </c>
      <c r="T493" s="53">
        <f t="shared" si="101"/>
        <v>0</v>
      </c>
      <c r="U493" s="55">
        <f t="shared" si="102"/>
        <v>0</v>
      </c>
    </row>
    <row r="494" spans="1:21">
      <c r="A494" s="42">
        <f t="shared" si="97"/>
        <v>5</v>
      </c>
      <c r="B494" s="43"/>
      <c r="C494" s="52">
        <f t="shared" si="103"/>
        <v>0</v>
      </c>
      <c r="D494" s="83">
        <v>0</v>
      </c>
      <c r="E494" s="53">
        <f t="shared" si="98"/>
        <v>0</v>
      </c>
      <c r="F494" s="79"/>
      <c r="G494" s="80"/>
      <c r="H494" s="81">
        <v>0</v>
      </c>
      <c r="I494" s="82">
        <v>0</v>
      </c>
      <c r="J494" s="83">
        <v>0</v>
      </c>
      <c r="K494" s="55">
        <f t="shared" si="99"/>
        <v>0</v>
      </c>
      <c r="L494" s="81">
        <v>0</v>
      </c>
      <c r="M494" s="82">
        <v>0</v>
      </c>
      <c r="N494" s="83">
        <v>0</v>
      </c>
      <c r="O494" s="83"/>
      <c r="P494" s="83">
        <v>0</v>
      </c>
      <c r="Q494" s="55">
        <f t="shared" si="100"/>
        <v>0</v>
      </c>
      <c r="R494" s="54">
        <f t="shared" si="95"/>
        <v>0</v>
      </c>
      <c r="S494" s="54">
        <f t="shared" si="96"/>
        <v>0</v>
      </c>
      <c r="T494" s="53">
        <f t="shared" si="101"/>
        <v>0</v>
      </c>
      <c r="U494" s="55">
        <f t="shared" si="102"/>
        <v>0</v>
      </c>
    </row>
    <row r="495" spans="1:21">
      <c r="A495" s="42">
        <f t="shared" si="97"/>
        <v>5</v>
      </c>
      <c r="B495" s="43"/>
      <c r="C495" s="52">
        <f t="shared" si="103"/>
        <v>0</v>
      </c>
      <c r="D495" s="83">
        <v>0</v>
      </c>
      <c r="E495" s="53">
        <f t="shared" si="98"/>
        <v>0</v>
      </c>
      <c r="F495" s="79"/>
      <c r="G495" s="80"/>
      <c r="H495" s="81">
        <v>0</v>
      </c>
      <c r="I495" s="82">
        <v>0</v>
      </c>
      <c r="J495" s="83">
        <v>0</v>
      </c>
      <c r="K495" s="55">
        <f t="shared" si="99"/>
        <v>0</v>
      </c>
      <c r="L495" s="81">
        <v>0</v>
      </c>
      <c r="M495" s="82">
        <v>0</v>
      </c>
      <c r="N495" s="83">
        <v>0</v>
      </c>
      <c r="O495" s="83"/>
      <c r="P495" s="83">
        <v>0</v>
      </c>
      <c r="Q495" s="55">
        <f t="shared" si="100"/>
        <v>0</v>
      </c>
      <c r="R495" s="54">
        <f t="shared" ref="R495:R522" si="104">H495-L495</f>
        <v>0</v>
      </c>
      <c r="S495" s="54">
        <f t="shared" ref="S495:S522" si="105">I495-M495-N495</f>
        <v>0</v>
      </c>
      <c r="T495" s="53">
        <f t="shared" si="101"/>
        <v>0</v>
      </c>
      <c r="U495" s="55">
        <f t="shared" si="102"/>
        <v>0</v>
      </c>
    </row>
    <row r="496" spans="1:21">
      <c r="A496" s="42">
        <f t="shared" si="97"/>
        <v>5</v>
      </c>
      <c r="B496" s="43"/>
      <c r="C496" s="52">
        <f t="shared" si="103"/>
        <v>0</v>
      </c>
      <c r="D496" s="83">
        <v>0</v>
      </c>
      <c r="E496" s="53">
        <f t="shared" si="98"/>
        <v>0</v>
      </c>
      <c r="F496" s="79"/>
      <c r="G496" s="80"/>
      <c r="H496" s="81">
        <v>0</v>
      </c>
      <c r="I496" s="82">
        <v>0</v>
      </c>
      <c r="J496" s="83">
        <v>0</v>
      </c>
      <c r="K496" s="55">
        <f t="shared" si="99"/>
        <v>0</v>
      </c>
      <c r="L496" s="81">
        <v>0</v>
      </c>
      <c r="M496" s="82">
        <v>0</v>
      </c>
      <c r="N496" s="83">
        <v>0</v>
      </c>
      <c r="O496" s="83"/>
      <c r="P496" s="83">
        <v>0</v>
      </c>
      <c r="Q496" s="55">
        <f t="shared" si="100"/>
        <v>0</v>
      </c>
      <c r="R496" s="54">
        <f t="shared" si="104"/>
        <v>0</v>
      </c>
      <c r="S496" s="54">
        <f t="shared" si="105"/>
        <v>0</v>
      </c>
      <c r="T496" s="53">
        <f t="shared" si="101"/>
        <v>0</v>
      </c>
      <c r="U496" s="55">
        <f t="shared" si="102"/>
        <v>0</v>
      </c>
    </row>
    <row r="497" spans="1:21">
      <c r="A497" s="42">
        <f t="shared" si="97"/>
        <v>5</v>
      </c>
      <c r="B497" s="43"/>
      <c r="C497" s="52">
        <f t="shared" si="103"/>
        <v>0</v>
      </c>
      <c r="D497" s="83">
        <v>0</v>
      </c>
      <c r="E497" s="53">
        <f t="shared" si="98"/>
        <v>0</v>
      </c>
      <c r="F497" s="79"/>
      <c r="G497" s="80"/>
      <c r="H497" s="81">
        <v>0</v>
      </c>
      <c r="I497" s="82">
        <v>0</v>
      </c>
      <c r="J497" s="83">
        <v>0</v>
      </c>
      <c r="K497" s="55">
        <f t="shared" si="99"/>
        <v>0</v>
      </c>
      <c r="L497" s="81">
        <v>0</v>
      </c>
      <c r="M497" s="82">
        <v>0</v>
      </c>
      <c r="N497" s="83">
        <v>0</v>
      </c>
      <c r="O497" s="83"/>
      <c r="P497" s="83">
        <v>0</v>
      </c>
      <c r="Q497" s="55">
        <f t="shared" si="100"/>
        <v>0</v>
      </c>
      <c r="R497" s="54">
        <f t="shared" si="104"/>
        <v>0</v>
      </c>
      <c r="S497" s="54">
        <f t="shared" si="105"/>
        <v>0</v>
      </c>
      <c r="T497" s="53">
        <f t="shared" si="101"/>
        <v>0</v>
      </c>
      <c r="U497" s="55">
        <f t="shared" si="102"/>
        <v>0</v>
      </c>
    </row>
    <row r="498" spans="1:21">
      <c r="A498" s="42">
        <f t="shared" si="97"/>
        <v>5</v>
      </c>
      <c r="B498" s="43"/>
      <c r="C498" s="52">
        <f t="shared" si="103"/>
        <v>0</v>
      </c>
      <c r="D498" s="83">
        <v>0</v>
      </c>
      <c r="E498" s="53">
        <f t="shared" si="98"/>
        <v>0</v>
      </c>
      <c r="F498" s="79"/>
      <c r="G498" s="80"/>
      <c r="H498" s="81">
        <v>0</v>
      </c>
      <c r="I498" s="82">
        <v>0</v>
      </c>
      <c r="J498" s="83">
        <v>0</v>
      </c>
      <c r="K498" s="55">
        <f t="shared" si="99"/>
        <v>0</v>
      </c>
      <c r="L498" s="81">
        <v>0</v>
      </c>
      <c r="M498" s="82">
        <v>0</v>
      </c>
      <c r="N498" s="83">
        <v>0</v>
      </c>
      <c r="O498" s="83"/>
      <c r="P498" s="83">
        <v>0</v>
      </c>
      <c r="Q498" s="55">
        <f t="shared" si="100"/>
        <v>0</v>
      </c>
      <c r="R498" s="54">
        <f t="shared" si="104"/>
        <v>0</v>
      </c>
      <c r="S498" s="54">
        <f t="shared" si="105"/>
        <v>0</v>
      </c>
      <c r="T498" s="53">
        <f t="shared" si="101"/>
        <v>0</v>
      </c>
      <c r="U498" s="55">
        <f t="shared" si="102"/>
        <v>0</v>
      </c>
    </row>
    <row r="499" spans="1:21">
      <c r="A499" s="42">
        <f t="shared" si="97"/>
        <v>5</v>
      </c>
      <c r="B499" s="43"/>
      <c r="C499" s="52">
        <f t="shared" si="103"/>
        <v>0</v>
      </c>
      <c r="D499" s="83">
        <v>0</v>
      </c>
      <c r="E499" s="53">
        <f t="shared" si="98"/>
        <v>0</v>
      </c>
      <c r="F499" s="79"/>
      <c r="G499" s="80"/>
      <c r="H499" s="81">
        <v>0</v>
      </c>
      <c r="I499" s="82">
        <v>0</v>
      </c>
      <c r="J499" s="83">
        <v>0</v>
      </c>
      <c r="K499" s="55">
        <f t="shared" si="99"/>
        <v>0</v>
      </c>
      <c r="L499" s="81">
        <v>0</v>
      </c>
      <c r="M499" s="82">
        <v>0</v>
      </c>
      <c r="N499" s="83">
        <v>0</v>
      </c>
      <c r="O499" s="83"/>
      <c r="P499" s="83">
        <v>0</v>
      </c>
      <c r="Q499" s="55">
        <f t="shared" si="100"/>
        <v>0</v>
      </c>
      <c r="R499" s="54">
        <f t="shared" si="104"/>
        <v>0</v>
      </c>
      <c r="S499" s="54">
        <f t="shared" si="105"/>
        <v>0</v>
      </c>
      <c r="T499" s="53">
        <f t="shared" si="101"/>
        <v>0</v>
      </c>
      <c r="U499" s="55">
        <f t="shared" si="102"/>
        <v>0</v>
      </c>
    </row>
    <row r="500" spans="1:21">
      <c r="A500" s="42">
        <f t="shared" si="97"/>
        <v>5</v>
      </c>
      <c r="B500" s="43"/>
      <c r="C500" s="52">
        <f t="shared" si="103"/>
        <v>0</v>
      </c>
      <c r="D500" s="83">
        <v>0</v>
      </c>
      <c r="E500" s="53">
        <f t="shared" si="98"/>
        <v>0</v>
      </c>
      <c r="F500" s="79"/>
      <c r="G500" s="80"/>
      <c r="H500" s="81">
        <v>0</v>
      </c>
      <c r="I500" s="82">
        <v>0</v>
      </c>
      <c r="J500" s="83">
        <v>0</v>
      </c>
      <c r="K500" s="55">
        <f t="shared" si="99"/>
        <v>0</v>
      </c>
      <c r="L500" s="81">
        <v>0</v>
      </c>
      <c r="M500" s="82">
        <v>0</v>
      </c>
      <c r="N500" s="83">
        <v>0</v>
      </c>
      <c r="O500" s="83"/>
      <c r="P500" s="83">
        <v>0</v>
      </c>
      <c r="Q500" s="55">
        <f t="shared" si="100"/>
        <v>0</v>
      </c>
      <c r="R500" s="54">
        <f t="shared" si="104"/>
        <v>0</v>
      </c>
      <c r="S500" s="54">
        <f t="shared" si="105"/>
        <v>0</v>
      </c>
      <c r="T500" s="53">
        <f t="shared" si="101"/>
        <v>0</v>
      </c>
      <c r="U500" s="55">
        <f t="shared" si="102"/>
        <v>0</v>
      </c>
    </row>
    <row r="501" spans="1:21">
      <c r="A501" s="42">
        <f t="shared" si="97"/>
        <v>5</v>
      </c>
      <c r="B501" s="43"/>
      <c r="C501" s="52">
        <f t="shared" si="103"/>
        <v>0</v>
      </c>
      <c r="D501" s="83">
        <v>0</v>
      </c>
      <c r="E501" s="53">
        <f t="shared" si="98"/>
        <v>0</v>
      </c>
      <c r="F501" s="79"/>
      <c r="G501" s="80"/>
      <c r="H501" s="81">
        <v>0</v>
      </c>
      <c r="I501" s="82">
        <v>0</v>
      </c>
      <c r="J501" s="83">
        <v>0</v>
      </c>
      <c r="K501" s="55">
        <f t="shared" si="99"/>
        <v>0</v>
      </c>
      <c r="L501" s="81">
        <v>0</v>
      </c>
      <c r="M501" s="82">
        <v>0</v>
      </c>
      <c r="N501" s="83">
        <v>0</v>
      </c>
      <c r="O501" s="83"/>
      <c r="P501" s="83">
        <v>0</v>
      </c>
      <c r="Q501" s="55">
        <f t="shared" si="100"/>
        <v>0</v>
      </c>
      <c r="R501" s="54">
        <f t="shared" si="104"/>
        <v>0</v>
      </c>
      <c r="S501" s="54">
        <f t="shared" si="105"/>
        <v>0</v>
      </c>
      <c r="T501" s="53">
        <f t="shared" si="101"/>
        <v>0</v>
      </c>
      <c r="U501" s="55">
        <f t="shared" si="102"/>
        <v>0</v>
      </c>
    </row>
    <row r="502" spans="1:21">
      <c r="A502" s="42">
        <f t="shared" si="97"/>
        <v>5</v>
      </c>
      <c r="B502" s="43"/>
      <c r="C502" s="52">
        <f t="shared" si="103"/>
        <v>0</v>
      </c>
      <c r="D502" s="83">
        <v>0</v>
      </c>
      <c r="E502" s="53">
        <f t="shared" si="98"/>
        <v>0</v>
      </c>
      <c r="F502" s="79"/>
      <c r="G502" s="80"/>
      <c r="H502" s="81">
        <v>0</v>
      </c>
      <c r="I502" s="82">
        <v>0</v>
      </c>
      <c r="J502" s="83">
        <v>0</v>
      </c>
      <c r="K502" s="55">
        <f t="shared" si="99"/>
        <v>0</v>
      </c>
      <c r="L502" s="81">
        <v>0</v>
      </c>
      <c r="M502" s="82">
        <v>0</v>
      </c>
      <c r="N502" s="83">
        <v>0</v>
      </c>
      <c r="O502" s="83"/>
      <c r="P502" s="83">
        <v>0</v>
      </c>
      <c r="Q502" s="55">
        <f t="shared" si="100"/>
        <v>0</v>
      </c>
      <c r="R502" s="54">
        <f t="shared" si="104"/>
        <v>0</v>
      </c>
      <c r="S502" s="54">
        <f t="shared" si="105"/>
        <v>0</v>
      </c>
      <c r="T502" s="53">
        <f t="shared" si="101"/>
        <v>0</v>
      </c>
      <c r="U502" s="55">
        <f t="shared" si="102"/>
        <v>0</v>
      </c>
    </row>
    <row r="503" spans="1:21">
      <c r="A503" s="42">
        <f t="shared" si="97"/>
        <v>5</v>
      </c>
      <c r="B503" s="43"/>
      <c r="C503" s="52">
        <f t="shared" si="103"/>
        <v>0</v>
      </c>
      <c r="D503" s="83">
        <v>0</v>
      </c>
      <c r="E503" s="53">
        <f t="shared" si="98"/>
        <v>0</v>
      </c>
      <c r="F503" s="79"/>
      <c r="G503" s="80"/>
      <c r="H503" s="81">
        <v>0</v>
      </c>
      <c r="I503" s="82">
        <v>0</v>
      </c>
      <c r="J503" s="83">
        <v>0</v>
      </c>
      <c r="K503" s="55">
        <f t="shared" si="99"/>
        <v>0</v>
      </c>
      <c r="L503" s="81">
        <v>0</v>
      </c>
      <c r="M503" s="82">
        <v>0</v>
      </c>
      <c r="N503" s="83">
        <v>0</v>
      </c>
      <c r="O503" s="83"/>
      <c r="P503" s="83">
        <v>0</v>
      </c>
      <c r="Q503" s="55">
        <f t="shared" si="100"/>
        <v>0</v>
      </c>
      <c r="R503" s="54">
        <f t="shared" si="104"/>
        <v>0</v>
      </c>
      <c r="S503" s="54">
        <f t="shared" si="105"/>
        <v>0</v>
      </c>
      <c r="T503" s="53">
        <f t="shared" si="101"/>
        <v>0</v>
      </c>
      <c r="U503" s="55">
        <f t="shared" si="102"/>
        <v>0</v>
      </c>
    </row>
    <row r="504" spans="1:21">
      <c r="A504" s="42">
        <f t="shared" si="97"/>
        <v>5</v>
      </c>
      <c r="B504" s="43"/>
      <c r="C504" s="52">
        <f t="shared" si="103"/>
        <v>0</v>
      </c>
      <c r="D504" s="83">
        <v>0</v>
      </c>
      <c r="E504" s="53">
        <f t="shared" si="98"/>
        <v>0</v>
      </c>
      <c r="F504" s="79"/>
      <c r="G504" s="80"/>
      <c r="H504" s="81">
        <v>0</v>
      </c>
      <c r="I504" s="82">
        <v>0</v>
      </c>
      <c r="J504" s="83">
        <v>0</v>
      </c>
      <c r="K504" s="55">
        <f t="shared" si="99"/>
        <v>0</v>
      </c>
      <c r="L504" s="81">
        <v>0</v>
      </c>
      <c r="M504" s="82">
        <v>0</v>
      </c>
      <c r="N504" s="83">
        <v>0</v>
      </c>
      <c r="O504" s="83"/>
      <c r="P504" s="83">
        <v>0</v>
      </c>
      <c r="Q504" s="55">
        <f t="shared" si="100"/>
        <v>0</v>
      </c>
      <c r="R504" s="54">
        <f t="shared" si="104"/>
        <v>0</v>
      </c>
      <c r="S504" s="54">
        <f t="shared" si="105"/>
        <v>0</v>
      </c>
      <c r="T504" s="53">
        <f t="shared" si="101"/>
        <v>0</v>
      </c>
      <c r="U504" s="55">
        <f t="shared" si="102"/>
        <v>0</v>
      </c>
    </row>
    <row r="505" spans="1:21">
      <c r="A505" s="42">
        <f t="shared" si="97"/>
        <v>5</v>
      </c>
      <c r="B505" s="43"/>
      <c r="C505" s="52">
        <f t="shared" si="103"/>
        <v>0</v>
      </c>
      <c r="D505" s="83">
        <v>0</v>
      </c>
      <c r="E505" s="53">
        <f t="shared" si="98"/>
        <v>0</v>
      </c>
      <c r="F505" s="79"/>
      <c r="G505" s="80"/>
      <c r="H505" s="81">
        <v>0</v>
      </c>
      <c r="I505" s="82">
        <v>0</v>
      </c>
      <c r="J505" s="83">
        <v>0</v>
      </c>
      <c r="K505" s="55">
        <f t="shared" si="99"/>
        <v>0</v>
      </c>
      <c r="L505" s="81">
        <v>0</v>
      </c>
      <c r="M505" s="82">
        <v>0</v>
      </c>
      <c r="N505" s="83">
        <v>0</v>
      </c>
      <c r="O505" s="83"/>
      <c r="P505" s="83">
        <v>0</v>
      </c>
      <c r="Q505" s="55">
        <f t="shared" si="100"/>
        <v>0</v>
      </c>
      <c r="R505" s="54">
        <f t="shared" si="104"/>
        <v>0</v>
      </c>
      <c r="S505" s="54">
        <f t="shared" si="105"/>
        <v>0</v>
      </c>
      <c r="T505" s="53">
        <f t="shared" si="101"/>
        <v>0</v>
      </c>
      <c r="U505" s="55">
        <f t="shared" si="102"/>
        <v>0</v>
      </c>
    </row>
    <row r="506" spans="1:21">
      <c r="A506" s="42">
        <f t="shared" si="97"/>
        <v>5</v>
      </c>
      <c r="B506" s="43"/>
      <c r="C506" s="52">
        <f t="shared" si="103"/>
        <v>0</v>
      </c>
      <c r="D506" s="83">
        <v>0</v>
      </c>
      <c r="E506" s="53">
        <f t="shared" si="98"/>
        <v>0</v>
      </c>
      <c r="F506" s="79"/>
      <c r="G506" s="80"/>
      <c r="H506" s="81">
        <v>0</v>
      </c>
      <c r="I506" s="82">
        <v>0</v>
      </c>
      <c r="J506" s="83">
        <v>0</v>
      </c>
      <c r="K506" s="55">
        <f t="shared" si="99"/>
        <v>0</v>
      </c>
      <c r="L506" s="81">
        <v>0</v>
      </c>
      <c r="M506" s="82">
        <v>0</v>
      </c>
      <c r="N506" s="83">
        <v>0</v>
      </c>
      <c r="O506" s="83"/>
      <c r="P506" s="83">
        <v>0</v>
      </c>
      <c r="Q506" s="55">
        <f t="shared" si="100"/>
        <v>0</v>
      </c>
      <c r="R506" s="54">
        <f t="shared" si="104"/>
        <v>0</v>
      </c>
      <c r="S506" s="54">
        <f t="shared" si="105"/>
        <v>0</v>
      </c>
      <c r="T506" s="53">
        <f t="shared" si="101"/>
        <v>0</v>
      </c>
      <c r="U506" s="55">
        <f t="shared" si="102"/>
        <v>0</v>
      </c>
    </row>
    <row r="507" spans="1:21">
      <c r="A507" s="42">
        <f t="shared" si="97"/>
        <v>5</v>
      </c>
      <c r="B507" s="43"/>
      <c r="C507" s="52">
        <f t="shared" si="103"/>
        <v>0</v>
      </c>
      <c r="D507" s="83">
        <v>0</v>
      </c>
      <c r="E507" s="53">
        <f t="shared" si="98"/>
        <v>0</v>
      </c>
      <c r="F507" s="79"/>
      <c r="G507" s="80"/>
      <c r="H507" s="81">
        <v>0</v>
      </c>
      <c r="I507" s="82">
        <v>0</v>
      </c>
      <c r="J507" s="83">
        <v>0</v>
      </c>
      <c r="K507" s="55">
        <f t="shared" si="99"/>
        <v>0</v>
      </c>
      <c r="L507" s="81">
        <v>0</v>
      </c>
      <c r="M507" s="82">
        <v>0</v>
      </c>
      <c r="N507" s="83">
        <v>0</v>
      </c>
      <c r="O507" s="83"/>
      <c r="P507" s="83">
        <v>0</v>
      </c>
      <c r="Q507" s="55">
        <f t="shared" si="100"/>
        <v>0</v>
      </c>
      <c r="R507" s="54">
        <f t="shared" si="104"/>
        <v>0</v>
      </c>
      <c r="S507" s="54">
        <f t="shared" si="105"/>
        <v>0</v>
      </c>
      <c r="T507" s="53">
        <f t="shared" si="101"/>
        <v>0</v>
      </c>
      <c r="U507" s="55">
        <f t="shared" si="102"/>
        <v>0</v>
      </c>
    </row>
    <row r="508" spans="1:21">
      <c r="A508" s="42">
        <f t="shared" si="97"/>
        <v>5</v>
      </c>
      <c r="B508" s="43"/>
      <c r="C508" s="52">
        <f t="shared" si="103"/>
        <v>0</v>
      </c>
      <c r="D508" s="83">
        <v>0</v>
      </c>
      <c r="E508" s="53">
        <f t="shared" si="98"/>
        <v>0</v>
      </c>
      <c r="F508" s="79"/>
      <c r="G508" s="80"/>
      <c r="H508" s="81">
        <v>0</v>
      </c>
      <c r="I508" s="82">
        <v>0</v>
      </c>
      <c r="J508" s="83">
        <v>0</v>
      </c>
      <c r="K508" s="55">
        <f t="shared" si="99"/>
        <v>0</v>
      </c>
      <c r="L508" s="81">
        <v>0</v>
      </c>
      <c r="M508" s="82">
        <v>0</v>
      </c>
      <c r="N508" s="83">
        <v>0</v>
      </c>
      <c r="O508" s="83"/>
      <c r="P508" s="83">
        <v>0</v>
      </c>
      <c r="Q508" s="55">
        <f t="shared" si="100"/>
        <v>0</v>
      </c>
      <c r="R508" s="54">
        <f t="shared" si="104"/>
        <v>0</v>
      </c>
      <c r="S508" s="54">
        <f t="shared" si="105"/>
        <v>0</v>
      </c>
      <c r="T508" s="53">
        <f t="shared" si="101"/>
        <v>0</v>
      </c>
      <c r="U508" s="55">
        <f t="shared" si="102"/>
        <v>0</v>
      </c>
    </row>
    <row r="509" spans="1:21">
      <c r="A509" s="42">
        <f t="shared" si="97"/>
        <v>5</v>
      </c>
      <c r="B509" s="43"/>
      <c r="C509" s="52">
        <f t="shared" si="103"/>
        <v>0</v>
      </c>
      <c r="D509" s="83">
        <v>0</v>
      </c>
      <c r="E509" s="53">
        <f t="shared" si="98"/>
        <v>0</v>
      </c>
      <c r="F509" s="79"/>
      <c r="G509" s="80"/>
      <c r="H509" s="81">
        <v>0</v>
      </c>
      <c r="I509" s="82">
        <v>0</v>
      </c>
      <c r="J509" s="83">
        <v>0</v>
      </c>
      <c r="K509" s="55">
        <f t="shared" si="99"/>
        <v>0</v>
      </c>
      <c r="L509" s="81">
        <v>0</v>
      </c>
      <c r="M509" s="82">
        <v>0</v>
      </c>
      <c r="N509" s="83">
        <v>0</v>
      </c>
      <c r="O509" s="83"/>
      <c r="P509" s="83">
        <v>0</v>
      </c>
      <c r="Q509" s="55">
        <f t="shared" si="100"/>
        <v>0</v>
      </c>
      <c r="R509" s="54">
        <f t="shared" si="104"/>
        <v>0</v>
      </c>
      <c r="S509" s="54">
        <f t="shared" si="105"/>
        <v>0</v>
      </c>
      <c r="T509" s="53">
        <f t="shared" si="101"/>
        <v>0</v>
      </c>
      <c r="U509" s="55">
        <f t="shared" si="102"/>
        <v>0</v>
      </c>
    </row>
    <row r="510" spans="1:21">
      <c r="A510" s="42">
        <f t="shared" si="97"/>
        <v>5</v>
      </c>
      <c r="B510" s="43"/>
      <c r="C510" s="52">
        <f t="shared" si="103"/>
        <v>0</v>
      </c>
      <c r="D510" s="83">
        <v>0</v>
      </c>
      <c r="E510" s="53">
        <f t="shared" si="98"/>
        <v>0</v>
      </c>
      <c r="F510" s="79"/>
      <c r="G510" s="80"/>
      <c r="H510" s="81">
        <v>0</v>
      </c>
      <c r="I510" s="82">
        <v>0</v>
      </c>
      <c r="J510" s="83">
        <v>0</v>
      </c>
      <c r="K510" s="55">
        <f t="shared" si="99"/>
        <v>0</v>
      </c>
      <c r="L510" s="81">
        <v>0</v>
      </c>
      <c r="M510" s="82">
        <v>0</v>
      </c>
      <c r="N510" s="83">
        <v>0</v>
      </c>
      <c r="O510" s="83"/>
      <c r="P510" s="83">
        <v>0</v>
      </c>
      <c r="Q510" s="55">
        <f t="shared" si="100"/>
        <v>0</v>
      </c>
      <c r="R510" s="54">
        <f t="shared" si="104"/>
        <v>0</v>
      </c>
      <c r="S510" s="54">
        <f t="shared" si="105"/>
        <v>0</v>
      </c>
      <c r="T510" s="53">
        <f t="shared" si="101"/>
        <v>0</v>
      </c>
      <c r="U510" s="55">
        <f t="shared" si="102"/>
        <v>0</v>
      </c>
    </row>
    <row r="511" spans="1:21">
      <c r="A511" s="42">
        <f t="shared" si="97"/>
        <v>5</v>
      </c>
      <c r="B511" s="43"/>
      <c r="C511" s="52">
        <f t="shared" si="103"/>
        <v>0</v>
      </c>
      <c r="D511" s="83">
        <v>0</v>
      </c>
      <c r="E511" s="53">
        <f t="shared" si="98"/>
        <v>0</v>
      </c>
      <c r="F511" s="79"/>
      <c r="G511" s="80"/>
      <c r="H511" s="81">
        <v>0</v>
      </c>
      <c r="I511" s="82">
        <v>0</v>
      </c>
      <c r="J511" s="83">
        <v>0</v>
      </c>
      <c r="K511" s="55">
        <f t="shared" si="99"/>
        <v>0</v>
      </c>
      <c r="L511" s="81">
        <v>0</v>
      </c>
      <c r="M511" s="82">
        <v>0</v>
      </c>
      <c r="N511" s="83">
        <v>0</v>
      </c>
      <c r="O511" s="83"/>
      <c r="P511" s="83">
        <v>0</v>
      </c>
      <c r="Q511" s="55">
        <f t="shared" si="100"/>
        <v>0</v>
      </c>
      <c r="R511" s="54">
        <f t="shared" si="104"/>
        <v>0</v>
      </c>
      <c r="S511" s="54">
        <f t="shared" si="105"/>
        <v>0</v>
      </c>
      <c r="T511" s="53">
        <f t="shared" si="101"/>
        <v>0</v>
      </c>
      <c r="U511" s="55">
        <f t="shared" si="102"/>
        <v>0</v>
      </c>
    </row>
    <row r="512" spans="1:21">
      <c r="A512" s="42">
        <f t="shared" si="97"/>
        <v>5</v>
      </c>
      <c r="B512" s="43"/>
      <c r="C512" s="52">
        <f t="shared" si="103"/>
        <v>0</v>
      </c>
      <c r="D512" s="83">
        <v>0</v>
      </c>
      <c r="E512" s="53">
        <f t="shared" si="98"/>
        <v>0</v>
      </c>
      <c r="F512" s="79"/>
      <c r="G512" s="80"/>
      <c r="H512" s="81">
        <v>0</v>
      </c>
      <c r="I512" s="82">
        <v>0</v>
      </c>
      <c r="J512" s="83">
        <v>0</v>
      </c>
      <c r="K512" s="55">
        <f t="shared" si="99"/>
        <v>0</v>
      </c>
      <c r="L512" s="81">
        <v>0</v>
      </c>
      <c r="M512" s="82">
        <v>0</v>
      </c>
      <c r="N512" s="83">
        <v>0</v>
      </c>
      <c r="O512" s="83"/>
      <c r="P512" s="83">
        <v>0</v>
      </c>
      <c r="Q512" s="55">
        <f t="shared" si="100"/>
        <v>0</v>
      </c>
      <c r="R512" s="54">
        <f t="shared" si="104"/>
        <v>0</v>
      </c>
      <c r="S512" s="54">
        <f t="shared" si="105"/>
        <v>0</v>
      </c>
      <c r="T512" s="53">
        <f t="shared" si="101"/>
        <v>0</v>
      </c>
      <c r="U512" s="55">
        <f t="shared" si="102"/>
        <v>0</v>
      </c>
    </row>
    <row r="513" spans="1:22">
      <c r="A513" s="42">
        <f t="shared" si="97"/>
        <v>5</v>
      </c>
      <c r="B513" s="43"/>
      <c r="C513" s="52">
        <f t="shared" si="103"/>
        <v>0</v>
      </c>
      <c r="D513" s="83">
        <v>0</v>
      </c>
      <c r="E513" s="53">
        <f t="shared" si="98"/>
        <v>0</v>
      </c>
      <c r="F513" s="79"/>
      <c r="G513" s="80"/>
      <c r="H513" s="81">
        <v>0</v>
      </c>
      <c r="I513" s="82">
        <v>0</v>
      </c>
      <c r="J513" s="83">
        <v>0</v>
      </c>
      <c r="K513" s="55">
        <f t="shared" si="99"/>
        <v>0</v>
      </c>
      <c r="L513" s="81">
        <v>0</v>
      </c>
      <c r="M513" s="82">
        <v>0</v>
      </c>
      <c r="N513" s="83">
        <v>0</v>
      </c>
      <c r="O513" s="83"/>
      <c r="P513" s="83">
        <v>0</v>
      </c>
      <c r="Q513" s="55">
        <f t="shared" si="100"/>
        <v>0</v>
      </c>
      <c r="R513" s="54">
        <f t="shared" si="104"/>
        <v>0</v>
      </c>
      <c r="S513" s="54">
        <f t="shared" si="105"/>
        <v>0</v>
      </c>
      <c r="T513" s="53">
        <f t="shared" si="101"/>
        <v>0</v>
      </c>
      <c r="U513" s="55">
        <f t="shared" si="102"/>
        <v>0</v>
      </c>
    </row>
    <row r="514" spans="1:22">
      <c r="A514" s="42">
        <f t="shared" si="97"/>
        <v>5</v>
      </c>
      <c r="B514" s="43"/>
      <c r="C514" s="52">
        <f t="shared" si="103"/>
        <v>0</v>
      </c>
      <c r="D514" s="83">
        <v>0</v>
      </c>
      <c r="E514" s="53">
        <f t="shared" si="98"/>
        <v>0</v>
      </c>
      <c r="F514" s="79"/>
      <c r="G514" s="80"/>
      <c r="H514" s="81">
        <v>0</v>
      </c>
      <c r="I514" s="82">
        <v>0</v>
      </c>
      <c r="J514" s="83">
        <v>0</v>
      </c>
      <c r="K514" s="55">
        <f t="shared" si="99"/>
        <v>0</v>
      </c>
      <c r="L514" s="81">
        <v>0</v>
      </c>
      <c r="M514" s="82">
        <v>0</v>
      </c>
      <c r="N514" s="83">
        <v>0</v>
      </c>
      <c r="O514" s="83"/>
      <c r="P514" s="83">
        <v>0</v>
      </c>
      <c r="Q514" s="55">
        <f t="shared" si="100"/>
        <v>0</v>
      </c>
      <c r="R514" s="54">
        <f t="shared" si="104"/>
        <v>0</v>
      </c>
      <c r="S514" s="54">
        <f t="shared" si="105"/>
        <v>0</v>
      </c>
      <c r="T514" s="53">
        <f t="shared" si="101"/>
        <v>0</v>
      </c>
      <c r="U514" s="55">
        <f t="shared" si="102"/>
        <v>0</v>
      </c>
    </row>
    <row r="515" spans="1:22">
      <c r="A515" s="42">
        <f t="shared" si="97"/>
        <v>5</v>
      </c>
      <c r="B515" s="43"/>
      <c r="C515" s="52">
        <f t="shared" si="103"/>
        <v>0</v>
      </c>
      <c r="D515" s="83">
        <v>0</v>
      </c>
      <c r="E515" s="53">
        <f t="shared" si="98"/>
        <v>0</v>
      </c>
      <c r="F515" s="79"/>
      <c r="G515" s="80"/>
      <c r="H515" s="81">
        <v>0</v>
      </c>
      <c r="I515" s="82">
        <v>0</v>
      </c>
      <c r="J515" s="83">
        <v>0</v>
      </c>
      <c r="K515" s="55">
        <f t="shared" si="99"/>
        <v>0</v>
      </c>
      <c r="L515" s="81">
        <v>0</v>
      </c>
      <c r="M515" s="82">
        <v>0</v>
      </c>
      <c r="N515" s="83">
        <v>0</v>
      </c>
      <c r="O515" s="83"/>
      <c r="P515" s="83">
        <v>0</v>
      </c>
      <c r="Q515" s="55">
        <f t="shared" si="100"/>
        <v>0</v>
      </c>
      <c r="R515" s="54">
        <f t="shared" si="104"/>
        <v>0</v>
      </c>
      <c r="S515" s="54">
        <f t="shared" si="105"/>
        <v>0</v>
      </c>
      <c r="T515" s="53">
        <f t="shared" si="101"/>
        <v>0</v>
      </c>
      <c r="U515" s="55">
        <f t="shared" si="102"/>
        <v>0</v>
      </c>
    </row>
    <row r="516" spans="1:22">
      <c r="A516" s="42">
        <f t="shared" si="97"/>
        <v>5</v>
      </c>
      <c r="B516" s="43"/>
      <c r="C516" s="52">
        <f t="shared" si="103"/>
        <v>0</v>
      </c>
      <c r="D516" s="83">
        <v>0</v>
      </c>
      <c r="E516" s="53">
        <f t="shared" si="98"/>
        <v>0</v>
      </c>
      <c r="F516" s="79"/>
      <c r="G516" s="80"/>
      <c r="H516" s="81">
        <v>0</v>
      </c>
      <c r="I516" s="82">
        <v>0</v>
      </c>
      <c r="J516" s="83">
        <v>0</v>
      </c>
      <c r="K516" s="55">
        <f t="shared" si="99"/>
        <v>0</v>
      </c>
      <c r="L516" s="81">
        <v>0</v>
      </c>
      <c r="M516" s="82">
        <v>0</v>
      </c>
      <c r="N516" s="83">
        <v>0</v>
      </c>
      <c r="O516" s="83"/>
      <c r="P516" s="83">
        <v>0</v>
      </c>
      <c r="Q516" s="55">
        <f t="shared" si="100"/>
        <v>0</v>
      </c>
      <c r="R516" s="54">
        <f t="shared" si="104"/>
        <v>0</v>
      </c>
      <c r="S516" s="54">
        <f t="shared" si="105"/>
        <v>0</v>
      </c>
      <c r="T516" s="53">
        <f t="shared" si="101"/>
        <v>0</v>
      </c>
      <c r="U516" s="55">
        <f t="shared" si="102"/>
        <v>0</v>
      </c>
    </row>
    <row r="517" spans="1:22">
      <c r="A517" s="42">
        <f t="shared" si="97"/>
        <v>5</v>
      </c>
      <c r="B517" s="43"/>
      <c r="C517" s="52">
        <f t="shared" si="103"/>
        <v>0</v>
      </c>
      <c r="D517" s="83">
        <v>0</v>
      </c>
      <c r="E517" s="53">
        <f t="shared" si="98"/>
        <v>0</v>
      </c>
      <c r="F517" s="79"/>
      <c r="G517" s="80"/>
      <c r="H517" s="81">
        <v>0</v>
      </c>
      <c r="I517" s="82">
        <v>0</v>
      </c>
      <c r="J517" s="83">
        <v>0</v>
      </c>
      <c r="K517" s="55">
        <f t="shared" si="99"/>
        <v>0</v>
      </c>
      <c r="L517" s="81">
        <v>0</v>
      </c>
      <c r="M517" s="82">
        <v>0</v>
      </c>
      <c r="N517" s="83">
        <v>0</v>
      </c>
      <c r="O517" s="83"/>
      <c r="P517" s="83">
        <v>0</v>
      </c>
      <c r="Q517" s="55">
        <f t="shared" si="100"/>
        <v>0</v>
      </c>
      <c r="R517" s="54">
        <f t="shared" si="104"/>
        <v>0</v>
      </c>
      <c r="S517" s="54">
        <f t="shared" si="105"/>
        <v>0</v>
      </c>
      <c r="T517" s="53">
        <f t="shared" si="101"/>
        <v>0</v>
      </c>
      <c r="U517" s="55">
        <f t="shared" si="102"/>
        <v>0</v>
      </c>
    </row>
    <row r="518" spans="1:22">
      <c r="A518" s="42">
        <f t="shared" si="97"/>
        <v>5</v>
      </c>
      <c r="B518" s="43"/>
      <c r="C518" s="52">
        <f t="shared" si="103"/>
        <v>0</v>
      </c>
      <c r="D518" s="83">
        <v>0</v>
      </c>
      <c r="E518" s="53">
        <f t="shared" si="98"/>
        <v>0</v>
      </c>
      <c r="F518" s="79"/>
      <c r="G518" s="80"/>
      <c r="H518" s="81">
        <v>0</v>
      </c>
      <c r="I518" s="82">
        <v>0</v>
      </c>
      <c r="J518" s="83">
        <v>0</v>
      </c>
      <c r="K518" s="55">
        <f t="shared" si="99"/>
        <v>0</v>
      </c>
      <c r="L518" s="81">
        <v>0</v>
      </c>
      <c r="M518" s="82">
        <v>0</v>
      </c>
      <c r="N518" s="83">
        <v>0</v>
      </c>
      <c r="O518" s="83"/>
      <c r="P518" s="83">
        <v>0</v>
      </c>
      <c r="Q518" s="55">
        <f t="shared" si="100"/>
        <v>0</v>
      </c>
      <c r="R518" s="54">
        <f t="shared" si="104"/>
        <v>0</v>
      </c>
      <c r="S518" s="54">
        <f t="shared" si="105"/>
        <v>0</v>
      </c>
      <c r="T518" s="53">
        <f t="shared" si="101"/>
        <v>0</v>
      </c>
      <c r="U518" s="55">
        <f t="shared" si="102"/>
        <v>0</v>
      </c>
    </row>
    <row r="519" spans="1:22">
      <c r="A519" s="42">
        <f t="shared" si="97"/>
        <v>5</v>
      </c>
      <c r="B519" s="43"/>
      <c r="C519" s="52">
        <f t="shared" si="103"/>
        <v>0</v>
      </c>
      <c r="D519" s="83">
        <v>0</v>
      </c>
      <c r="E519" s="53">
        <f t="shared" si="98"/>
        <v>0</v>
      </c>
      <c r="F519" s="79"/>
      <c r="G519" s="80"/>
      <c r="H519" s="81">
        <v>0</v>
      </c>
      <c r="I519" s="82">
        <v>0</v>
      </c>
      <c r="J519" s="83">
        <v>0</v>
      </c>
      <c r="K519" s="55">
        <f t="shared" si="99"/>
        <v>0</v>
      </c>
      <c r="L519" s="81">
        <v>0</v>
      </c>
      <c r="M519" s="82">
        <v>0</v>
      </c>
      <c r="N519" s="83">
        <v>0</v>
      </c>
      <c r="O519" s="83"/>
      <c r="P519" s="83">
        <v>0</v>
      </c>
      <c r="Q519" s="55">
        <f t="shared" si="100"/>
        <v>0</v>
      </c>
      <c r="R519" s="54">
        <f t="shared" si="104"/>
        <v>0</v>
      </c>
      <c r="S519" s="54">
        <f t="shared" si="105"/>
        <v>0</v>
      </c>
      <c r="T519" s="53">
        <f t="shared" si="101"/>
        <v>0</v>
      </c>
      <c r="U519" s="55">
        <f t="shared" si="102"/>
        <v>0</v>
      </c>
    </row>
    <row r="520" spans="1:22">
      <c r="A520" s="42">
        <f t="shared" si="97"/>
        <v>5</v>
      </c>
      <c r="B520" s="43"/>
      <c r="C520" s="52">
        <f t="shared" si="103"/>
        <v>0</v>
      </c>
      <c r="D520" s="83">
        <v>0</v>
      </c>
      <c r="E520" s="53">
        <f t="shared" si="98"/>
        <v>0</v>
      </c>
      <c r="F520" s="79"/>
      <c r="G520" s="80"/>
      <c r="H520" s="81">
        <v>0</v>
      </c>
      <c r="I520" s="82">
        <v>0</v>
      </c>
      <c r="J520" s="83">
        <v>0</v>
      </c>
      <c r="K520" s="55">
        <f t="shared" si="99"/>
        <v>0</v>
      </c>
      <c r="L520" s="81">
        <v>0</v>
      </c>
      <c r="M520" s="82">
        <v>0</v>
      </c>
      <c r="N520" s="83">
        <v>0</v>
      </c>
      <c r="O520" s="83"/>
      <c r="P520" s="83">
        <v>0</v>
      </c>
      <c r="Q520" s="55">
        <f t="shared" si="100"/>
        <v>0</v>
      </c>
      <c r="R520" s="54">
        <f t="shared" si="104"/>
        <v>0</v>
      </c>
      <c r="S520" s="54">
        <f t="shared" si="105"/>
        <v>0</v>
      </c>
      <c r="T520" s="53">
        <f t="shared" si="101"/>
        <v>0</v>
      </c>
      <c r="U520" s="55">
        <f t="shared" si="102"/>
        <v>0</v>
      </c>
    </row>
    <row r="521" spans="1:22">
      <c r="A521" s="42">
        <f t="shared" si="97"/>
        <v>5</v>
      </c>
      <c r="B521" s="43"/>
      <c r="C521" s="52">
        <f t="shared" si="103"/>
        <v>0</v>
      </c>
      <c r="D521" s="83">
        <v>0</v>
      </c>
      <c r="E521" s="53">
        <f t="shared" si="98"/>
        <v>0</v>
      </c>
      <c r="F521" s="79"/>
      <c r="G521" s="80"/>
      <c r="H521" s="81">
        <v>0</v>
      </c>
      <c r="I521" s="82">
        <v>0</v>
      </c>
      <c r="J521" s="83">
        <v>0</v>
      </c>
      <c r="K521" s="55">
        <f t="shared" si="99"/>
        <v>0</v>
      </c>
      <c r="L521" s="81">
        <v>0</v>
      </c>
      <c r="M521" s="82">
        <v>0</v>
      </c>
      <c r="N521" s="83">
        <v>0</v>
      </c>
      <c r="O521" s="83"/>
      <c r="P521" s="83">
        <v>0</v>
      </c>
      <c r="Q521" s="55">
        <f t="shared" si="100"/>
        <v>0</v>
      </c>
      <c r="R521" s="54">
        <f t="shared" si="104"/>
        <v>0</v>
      </c>
      <c r="S521" s="54">
        <f t="shared" si="105"/>
        <v>0</v>
      </c>
      <c r="T521" s="53">
        <f t="shared" si="101"/>
        <v>0</v>
      </c>
      <c r="U521" s="55">
        <f t="shared" si="102"/>
        <v>0</v>
      </c>
    </row>
    <row r="522" spans="1:22" ht="15.75" thickBot="1">
      <c r="A522" s="42">
        <f t="shared" si="97"/>
        <v>5</v>
      </c>
      <c r="B522" s="43"/>
      <c r="C522" s="59">
        <f t="shared" si="103"/>
        <v>0</v>
      </c>
      <c r="D522" s="93">
        <v>0</v>
      </c>
      <c r="E522" s="60">
        <f t="shared" si="98"/>
        <v>0</v>
      </c>
      <c r="F522" s="89"/>
      <c r="G522" s="90"/>
      <c r="H522" s="91">
        <v>0</v>
      </c>
      <c r="I522" s="92">
        <v>0</v>
      </c>
      <c r="J522" s="93">
        <v>0</v>
      </c>
      <c r="K522" s="62">
        <f t="shared" si="99"/>
        <v>0</v>
      </c>
      <c r="L522" s="91">
        <v>0</v>
      </c>
      <c r="M522" s="92">
        <v>0</v>
      </c>
      <c r="N522" s="93">
        <v>0</v>
      </c>
      <c r="O522" s="93"/>
      <c r="P522" s="93">
        <v>0</v>
      </c>
      <c r="Q522" s="62">
        <f t="shared" si="100"/>
        <v>0</v>
      </c>
      <c r="R522" s="61">
        <f t="shared" si="104"/>
        <v>0</v>
      </c>
      <c r="S522" s="61">
        <f t="shared" si="105"/>
        <v>0</v>
      </c>
      <c r="T522" s="60">
        <f t="shared" si="101"/>
        <v>0</v>
      </c>
      <c r="U522" s="62">
        <f t="shared" si="102"/>
        <v>0</v>
      </c>
    </row>
    <row r="523" spans="1:22" s="67" customFormat="1" ht="18.75" thickBot="1">
      <c r="A523" s="42">
        <f t="shared" si="97"/>
        <v>5</v>
      </c>
      <c r="B523" s="43"/>
      <c r="C523" s="162" t="s">
        <v>22</v>
      </c>
      <c r="D523" s="163"/>
      <c r="E523" s="163"/>
      <c r="F523" s="163"/>
      <c r="G523" s="163"/>
      <c r="H523" s="63">
        <f>SUM(H423:H522)</f>
        <v>5000</v>
      </c>
      <c r="I523" s="64">
        <f t="shared" ref="I523:U523" si="106">SUM(I423:I522)</f>
        <v>10000</v>
      </c>
      <c r="J523" s="65">
        <f t="shared" si="106"/>
        <v>15000</v>
      </c>
      <c r="K523" s="66">
        <f t="shared" si="106"/>
        <v>30000</v>
      </c>
      <c r="L523" s="63">
        <f t="shared" si="106"/>
        <v>2000</v>
      </c>
      <c r="M523" s="64">
        <f t="shared" si="106"/>
        <v>5000</v>
      </c>
      <c r="N523" s="65">
        <f t="shared" si="106"/>
        <v>5000</v>
      </c>
      <c r="O523" s="65">
        <f t="shared" si="106"/>
        <v>0</v>
      </c>
      <c r="P523" s="65">
        <f t="shared" si="106"/>
        <v>0</v>
      </c>
      <c r="Q523" s="66">
        <f t="shared" si="106"/>
        <v>12000</v>
      </c>
      <c r="R523" s="64">
        <f t="shared" si="106"/>
        <v>3000</v>
      </c>
      <c r="S523" s="64">
        <f t="shared" si="106"/>
        <v>0</v>
      </c>
      <c r="T523" s="65">
        <f t="shared" si="106"/>
        <v>15000</v>
      </c>
      <c r="U523" s="66">
        <f t="shared" si="106"/>
        <v>18000</v>
      </c>
    </row>
    <row r="524" spans="1:22" ht="15" customHeight="1">
      <c r="A524" s="40">
        <v>6</v>
      </c>
      <c r="B524" s="41"/>
      <c r="C524" s="153" t="s">
        <v>17</v>
      </c>
      <c r="D524" s="156" t="s">
        <v>20</v>
      </c>
      <c r="E524" s="156" t="s">
        <v>0</v>
      </c>
      <c r="F524" s="159" t="s">
        <v>13</v>
      </c>
      <c r="G524" s="182" t="s">
        <v>14</v>
      </c>
      <c r="H524" s="169" t="s">
        <v>32</v>
      </c>
      <c r="I524" s="194" t="s">
        <v>5</v>
      </c>
      <c r="J524" s="172" t="s">
        <v>30</v>
      </c>
      <c r="K524" s="175" t="s">
        <v>7</v>
      </c>
      <c r="L524" s="178" t="s">
        <v>15</v>
      </c>
      <c r="M524" s="179"/>
      <c r="N524" s="180"/>
      <c r="O524" s="180"/>
      <c r="P524" s="180"/>
      <c r="Q524" s="181"/>
      <c r="R524" s="206" t="s">
        <v>1</v>
      </c>
      <c r="S524" s="206"/>
      <c r="T524" s="206"/>
      <c r="U524" s="207"/>
      <c r="V524" s="39"/>
    </row>
    <row r="525" spans="1:22" ht="15" customHeight="1">
      <c r="A525" s="42">
        <f t="shared" ref="A525:A588" si="107">A524</f>
        <v>6</v>
      </c>
      <c r="B525" s="43"/>
      <c r="C525" s="154"/>
      <c r="D525" s="157"/>
      <c r="E525" s="157"/>
      <c r="F525" s="160"/>
      <c r="G525" s="183"/>
      <c r="H525" s="170"/>
      <c r="I525" s="195"/>
      <c r="J525" s="173"/>
      <c r="K525" s="176"/>
      <c r="L525" s="185" t="s">
        <v>18</v>
      </c>
      <c r="M525" s="186"/>
      <c r="N525" s="187"/>
      <c r="O525" s="151" t="s">
        <v>30</v>
      </c>
      <c r="P525" s="152"/>
      <c r="Q525" s="188" t="s">
        <v>8</v>
      </c>
      <c r="R525" s="152" t="s">
        <v>32</v>
      </c>
      <c r="S525" s="197" t="s">
        <v>21</v>
      </c>
      <c r="T525" s="192" t="s">
        <v>30</v>
      </c>
      <c r="U525" s="191" t="s">
        <v>2</v>
      </c>
      <c r="V525" s="39"/>
    </row>
    <row r="526" spans="1:22" s="47" customFormat="1" ht="24.75" thickBot="1">
      <c r="A526" s="42">
        <f t="shared" si="107"/>
        <v>6</v>
      </c>
      <c r="B526" s="43"/>
      <c r="C526" s="155"/>
      <c r="D526" s="158"/>
      <c r="E526" s="158"/>
      <c r="F526" s="161"/>
      <c r="G526" s="184"/>
      <c r="H526" s="171"/>
      <c r="I526" s="196"/>
      <c r="J526" s="174"/>
      <c r="K526" s="177"/>
      <c r="L526" s="44" t="s">
        <v>32</v>
      </c>
      <c r="M526" s="45" t="s">
        <v>16</v>
      </c>
      <c r="N526" s="46" t="s">
        <v>19</v>
      </c>
      <c r="O526" s="45" t="s">
        <v>16</v>
      </c>
      <c r="P526" s="46" t="s">
        <v>19</v>
      </c>
      <c r="Q526" s="189"/>
      <c r="R526" s="190"/>
      <c r="S526" s="198"/>
      <c r="T526" s="193"/>
      <c r="U526" s="177"/>
    </row>
    <row r="527" spans="1:22">
      <c r="A527" s="42">
        <f t="shared" si="107"/>
        <v>6</v>
      </c>
      <c r="B527" s="43">
        <f>C527</f>
        <v>1</v>
      </c>
      <c r="C527" s="48">
        <v>1</v>
      </c>
      <c r="D527" s="78">
        <v>106</v>
      </c>
      <c r="E527" s="49">
        <f>IF(D527&gt;0,A527,0)</f>
        <v>6</v>
      </c>
      <c r="F527" s="74" t="s">
        <v>75</v>
      </c>
      <c r="G527" s="75"/>
      <c r="H527" s="76">
        <v>6000</v>
      </c>
      <c r="I527" s="77">
        <v>12000</v>
      </c>
      <c r="J527" s="78">
        <v>18000</v>
      </c>
      <c r="K527" s="51">
        <f>H527+I527+J527</f>
        <v>36000</v>
      </c>
      <c r="L527" s="76">
        <v>5000</v>
      </c>
      <c r="M527" s="77">
        <v>5000</v>
      </c>
      <c r="N527" s="78">
        <v>0</v>
      </c>
      <c r="O527" s="78">
        <v>0</v>
      </c>
      <c r="P527" s="78">
        <v>0</v>
      </c>
      <c r="Q527" s="51">
        <f>L527+M527+N527+O527+P527</f>
        <v>10000</v>
      </c>
      <c r="R527" s="50">
        <f>H527-L527</f>
        <v>1000</v>
      </c>
      <c r="S527" s="50">
        <f>I527-M527-N527</f>
        <v>7000</v>
      </c>
      <c r="T527" s="49">
        <f>J527-O527-P527</f>
        <v>18000</v>
      </c>
      <c r="U527" s="51">
        <f>R527+S527+T527</f>
        <v>26000</v>
      </c>
    </row>
    <row r="528" spans="1:22">
      <c r="A528" s="42">
        <f t="shared" si="107"/>
        <v>6</v>
      </c>
      <c r="B528" s="43">
        <f>C528</f>
        <v>0</v>
      </c>
      <c r="C528" s="52">
        <f>IF(D528&gt;0,C527+1,0)</f>
        <v>0</v>
      </c>
      <c r="D528" s="83">
        <v>0</v>
      </c>
      <c r="E528" s="53">
        <f t="shared" ref="E528:E591" si="108">IF(D528&gt;0,A528,0)</f>
        <v>0</v>
      </c>
      <c r="F528" s="79"/>
      <c r="G528" s="80"/>
      <c r="H528" s="81">
        <v>0</v>
      </c>
      <c r="I528" s="82">
        <v>0</v>
      </c>
      <c r="J528" s="83">
        <v>0</v>
      </c>
      <c r="K528" s="55">
        <f t="shared" ref="K528:K591" si="109">H528+I528+J528</f>
        <v>0</v>
      </c>
      <c r="L528" s="81">
        <v>0</v>
      </c>
      <c r="M528" s="82">
        <v>0</v>
      </c>
      <c r="N528" s="83">
        <v>0</v>
      </c>
      <c r="O528" s="83"/>
      <c r="P528" s="83">
        <v>0</v>
      </c>
      <c r="Q528" s="55">
        <f t="shared" ref="Q528:Q591" si="110">L528+M528+N528+O528+P528</f>
        <v>0</v>
      </c>
      <c r="R528" s="54">
        <f t="shared" ref="R528:R533" si="111">H528-L528</f>
        <v>0</v>
      </c>
      <c r="S528" s="54">
        <f t="shared" ref="S528:S533" si="112">I528-M528-N528</f>
        <v>0</v>
      </c>
      <c r="T528" s="53">
        <f t="shared" ref="T528:T591" si="113">J528-O528-P528</f>
        <v>0</v>
      </c>
      <c r="U528" s="55">
        <f t="shared" ref="U528:U591" si="114">R528+S528+T528</f>
        <v>0</v>
      </c>
    </row>
    <row r="529" spans="1:21">
      <c r="A529" s="42">
        <f t="shared" si="107"/>
        <v>6</v>
      </c>
      <c r="B529" s="43"/>
      <c r="C529" s="52">
        <f t="shared" ref="C529:C592" si="115">IF(D529&gt;0,C528+1,0)</f>
        <v>0</v>
      </c>
      <c r="D529" s="83">
        <v>0</v>
      </c>
      <c r="E529" s="53">
        <f t="shared" si="108"/>
        <v>0</v>
      </c>
      <c r="F529" s="79"/>
      <c r="G529" s="80"/>
      <c r="H529" s="81">
        <v>0</v>
      </c>
      <c r="I529" s="82">
        <v>0</v>
      </c>
      <c r="J529" s="83">
        <v>0</v>
      </c>
      <c r="K529" s="55">
        <f t="shared" si="109"/>
        <v>0</v>
      </c>
      <c r="L529" s="81">
        <v>0</v>
      </c>
      <c r="M529" s="82">
        <v>0</v>
      </c>
      <c r="N529" s="83">
        <v>0</v>
      </c>
      <c r="O529" s="83"/>
      <c r="P529" s="83">
        <v>0</v>
      </c>
      <c r="Q529" s="55">
        <f t="shared" si="110"/>
        <v>0</v>
      </c>
      <c r="R529" s="54">
        <f t="shared" si="111"/>
        <v>0</v>
      </c>
      <c r="S529" s="54">
        <f t="shared" si="112"/>
        <v>0</v>
      </c>
      <c r="T529" s="53">
        <f t="shared" si="113"/>
        <v>0</v>
      </c>
      <c r="U529" s="55">
        <f t="shared" si="114"/>
        <v>0</v>
      </c>
    </row>
    <row r="530" spans="1:21">
      <c r="A530" s="42">
        <f t="shared" si="107"/>
        <v>6</v>
      </c>
      <c r="B530" s="43"/>
      <c r="C530" s="52">
        <f t="shared" si="115"/>
        <v>0</v>
      </c>
      <c r="D530" s="83">
        <v>0</v>
      </c>
      <c r="E530" s="53">
        <f t="shared" si="108"/>
        <v>0</v>
      </c>
      <c r="F530" s="79"/>
      <c r="G530" s="80"/>
      <c r="H530" s="81">
        <v>0</v>
      </c>
      <c r="I530" s="82">
        <v>0</v>
      </c>
      <c r="J530" s="83">
        <v>0</v>
      </c>
      <c r="K530" s="55">
        <f t="shared" si="109"/>
        <v>0</v>
      </c>
      <c r="L530" s="81">
        <v>0</v>
      </c>
      <c r="M530" s="82">
        <v>0</v>
      </c>
      <c r="N530" s="83">
        <v>0</v>
      </c>
      <c r="O530" s="83"/>
      <c r="P530" s="83">
        <v>0</v>
      </c>
      <c r="Q530" s="55">
        <f t="shared" si="110"/>
        <v>0</v>
      </c>
      <c r="R530" s="54">
        <f t="shared" si="111"/>
        <v>0</v>
      </c>
      <c r="S530" s="54">
        <f t="shared" si="112"/>
        <v>0</v>
      </c>
      <c r="T530" s="53">
        <f t="shared" si="113"/>
        <v>0</v>
      </c>
      <c r="U530" s="55">
        <f t="shared" si="114"/>
        <v>0</v>
      </c>
    </row>
    <row r="531" spans="1:21">
      <c r="A531" s="42">
        <f t="shared" si="107"/>
        <v>6</v>
      </c>
      <c r="B531" s="43"/>
      <c r="C531" s="52">
        <f t="shared" si="115"/>
        <v>0</v>
      </c>
      <c r="D531" s="83">
        <v>0</v>
      </c>
      <c r="E531" s="53">
        <f t="shared" si="108"/>
        <v>0</v>
      </c>
      <c r="F531" s="79"/>
      <c r="G531" s="80"/>
      <c r="H531" s="81">
        <v>0</v>
      </c>
      <c r="I531" s="82">
        <v>0</v>
      </c>
      <c r="J531" s="83">
        <v>0</v>
      </c>
      <c r="K531" s="55">
        <f t="shared" si="109"/>
        <v>0</v>
      </c>
      <c r="L531" s="81">
        <v>0</v>
      </c>
      <c r="M531" s="82">
        <v>0</v>
      </c>
      <c r="N531" s="83">
        <v>0</v>
      </c>
      <c r="O531" s="83"/>
      <c r="P531" s="83">
        <v>0</v>
      </c>
      <c r="Q531" s="55">
        <f t="shared" si="110"/>
        <v>0</v>
      </c>
      <c r="R531" s="54">
        <f t="shared" si="111"/>
        <v>0</v>
      </c>
      <c r="S531" s="54">
        <f t="shared" si="112"/>
        <v>0</v>
      </c>
      <c r="T531" s="53">
        <f t="shared" si="113"/>
        <v>0</v>
      </c>
      <c r="U531" s="55">
        <f t="shared" si="114"/>
        <v>0</v>
      </c>
    </row>
    <row r="532" spans="1:21">
      <c r="A532" s="42">
        <f t="shared" si="107"/>
        <v>6</v>
      </c>
      <c r="B532" s="43"/>
      <c r="C532" s="52">
        <f t="shared" si="115"/>
        <v>0</v>
      </c>
      <c r="D532" s="83">
        <v>0</v>
      </c>
      <c r="E532" s="53">
        <f t="shared" si="108"/>
        <v>0</v>
      </c>
      <c r="F532" s="79"/>
      <c r="G532" s="80"/>
      <c r="H532" s="81">
        <v>0</v>
      </c>
      <c r="I532" s="82">
        <v>0</v>
      </c>
      <c r="J532" s="83">
        <v>0</v>
      </c>
      <c r="K532" s="55">
        <f t="shared" si="109"/>
        <v>0</v>
      </c>
      <c r="L532" s="81">
        <v>0</v>
      </c>
      <c r="M532" s="82">
        <v>0</v>
      </c>
      <c r="N532" s="83">
        <v>0</v>
      </c>
      <c r="O532" s="83"/>
      <c r="P532" s="83">
        <v>0</v>
      </c>
      <c r="Q532" s="55">
        <f t="shared" si="110"/>
        <v>0</v>
      </c>
      <c r="R532" s="54">
        <f t="shared" si="111"/>
        <v>0</v>
      </c>
      <c r="S532" s="54">
        <f t="shared" si="112"/>
        <v>0</v>
      </c>
      <c r="T532" s="53">
        <f t="shared" si="113"/>
        <v>0</v>
      </c>
      <c r="U532" s="55">
        <f t="shared" si="114"/>
        <v>0</v>
      </c>
    </row>
    <row r="533" spans="1:21">
      <c r="A533" s="42">
        <f t="shared" si="107"/>
        <v>6</v>
      </c>
      <c r="B533" s="43"/>
      <c r="C533" s="52">
        <f t="shared" si="115"/>
        <v>0</v>
      </c>
      <c r="D533" s="83">
        <v>0</v>
      </c>
      <c r="E533" s="53">
        <f t="shared" si="108"/>
        <v>0</v>
      </c>
      <c r="F533" s="79"/>
      <c r="G533" s="80"/>
      <c r="H533" s="81">
        <v>0</v>
      </c>
      <c r="I533" s="82">
        <v>0</v>
      </c>
      <c r="J533" s="83">
        <v>0</v>
      </c>
      <c r="K533" s="55">
        <f t="shared" si="109"/>
        <v>0</v>
      </c>
      <c r="L533" s="81">
        <v>0</v>
      </c>
      <c r="M533" s="82">
        <v>0</v>
      </c>
      <c r="N533" s="83">
        <v>0</v>
      </c>
      <c r="O533" s="83"/>
      <c r="P533" s="83">
        <v>0</v>
      </c>
      <c r="Q533" s="55">
        <f t="shared" si="110"/>
        <v>0</v>
      </c>
      <c r="R533" s="54">
        <f t="shared" si="111"/>
        <v>0</v>
      </c>
      <c r="S533" s="54">
        <f t="shared" si="112"/>
        <v>0</v>
      </c>
      <c r="T533" s="53">
        <f t="shared" si="113"/>
        <v>0</v>
      </c>
      <c r="U533" s="55">
        <f t="shared" si="114"/>
        <v>0</v>
      </c>
    </row>
    <row r="534" spans="1:21">
      <c r="A534" s="42">
        <f t="shared" si="107"/>
        <v>6</v>
      </c>
      <c r="B534" s="43"/>
      <c r="C534" s="52">
        <f t="shared" si="115"/>
        <v>0</v>
      </c>
      <c r="D534" s="83">
        <v>0</v>
      </c>
      <c r="E534" s="53">
        <f t="shared" si="108"/>
        <v>0</v>
      </c>
      <c r="F534" s="79"/>
      <c r="G534" s="80"/>
      <c r="H534" s="81">
        <v>0</v>
      </c>
      <c r="I534" s="82">
        <v>0</v>
      </c>
      <c r="J534" s="83">
        <v>0</v>
      </c>
      <c r="K534" s="55">
        <f t="shared" si="109"/>
        <v>0</v>
      </c>
      <c r="L534" s="81">
        <v>0</v>
      </c>
      <c r="M534" s="82">
        <v>0</v>
      </c>
      <c r="N534" s="83">
        <v>0</v>
      </c>
      <c r="O534" s="83"/>
      <c r="P534" s="83">
        <v>0</v>
      </c>
      <c r="Q534" s="55">
        <f t="shared" si="110"/>
        <v>0</v>
      </c>
      <c r="R534" s="54">
        <f>H534-L534</f>
        <v>0</v>
      </c>
      <c r="S534" s="54">
        <f>I534-M534-N534</f>
        <v>0</v>
      </c>
      <c r="T534" s="53">
        <f t="shared" si="113"/>
        <v>0</v>
      </c>
      <c r="U534" s="55">
        <f t="shared" si="114"/>
        <v>0</v>
      </c>
    </row>
    <row r="535" spans="1:21">
      <c r="A535" s="42">
        <f t="shared" si="107"/>
        <v>6</v>
      </c>
      <c r="B535" s="43"/>
      <c r="C535" s="52">
        <f t="shared" si="115"/>
        <v>0</v>
      </c>
      <c r="D535" s="83">
        <v>0</v>
      </c>
      <c r="E535" s="53">
        <f t="shared" si="108"/>
        <v>0</v>
      </c>
      <c r="F535" s="79"/>
      <c r="G535" s="80"/>
      <c r="H535" s="81">
        <v>0</v>
      </c>
      <c r="I535" s="82">
        <v>0</v>
      </c>
      <c r="J535" s="83">
        <v>0</v>
      </c>
      <c r="K535" s="55">
        <f t="shared" si="109"/>
        <v>0</v>
      </c>
      <c r="L535" s="81">
        <v>0</v>
      </c>
      <c r="M535" s="82">
        <v>0</v>
      </c>
      <c r="N535" s="83">
        <v>0</v>
      </c>
      <c r="O535" s="83"/>
      <c r="P535" s="83">
        <v>0</v>
      </c>
      <c r="Q535" s="55">
        <f t="shared" si="110"/>
        <v>0</v>
      </c>
      <c r="R535" s="54">
        <f t="shared" ref="R535:R598" si="116">H535-L535</f>
        <v>0</v>
      </c>
      <c r="S535" s="54">
        <f t="shared" ref="S535:S598" si="117">I535-M535-N535</f>
        <v>0</v>
      </c>
      <c r="T535" s="53">
        <f t="shared" si="113"/>
        <v>0</v>
      </c>
      <c r="U535" s="55">
        <f t="shared" si="114"/>
        <v>0</v>
      </c>
    </row>
    <row r="536" spans="1:21">
      <c r="A536" s="42">
        <f t="shared" si="107"/>
        <v>6</v>
      </c>
      <c r="B536" s="43"/>
      <c r="C536" s="52">
        <f t="shared" si="115"/>
        <v>0</v>
      </c>
      <c r="D536" s="83">
        <v>0</v>
      </c>
      <c r="E536" s="53">
        <f t="shared" si="108"/>
        <v>0</v>
      </c>
      <c r="F536" s="79"/>
      <c r="G536" s="80"/>
      <c r="H536" s="81">
        <v>0</v>
      </c>
      <c r="I536" s="82">
        <v>0</v>
      </c>
      <c r="J536" s="83">
        <v>0</v>
      </c>
      <c r="K536" s="55">
        <f t="shared" si="109"/>
        <v>0</v>
      </c>
      <c r="L536" s="81">
        <v>0</v>
      </c>
      <c r="M536" s="82">
        <v>0</v>
      </c>
      <c r="N536" s="83">
        <v>0</v>
      </c>
      <c r="O536" s="83"/>
      <c r="P536" s="83">
        <v>0</v>
      </c>
      <c r="Q536" s="55">
        <f t="shared" si="110"/>
        <v>0</v>
      </c>
      <c r="R536" s="54">
        <f t="shared" si="116"/>
        <v>0</v>
      </c>
      <c r="S536" s="54">
        <f t="shared" si="117"/>
        <v>0</v>
      </c>
      <c r="T536" s="53">
        <f t="shared" si="113"/>
        <v>0</v>
      </c>
      <c r="U536" s="55">
        <f t="shared" si="114"/>
        <v>0</v>
      </c>
    </row>
    <row r="537" spans="1:21">
      <c r="A537" s="42">
        <f t="shared" si="107"/>
        <v>6</v>
      </c>
      <c r="B537" s="43"/>
      <c r="C537" s="52">
        <f t="shared" si="115"/>
        <v>0</v>
      </c>
      <c r="D537" s="83">
        <v>0</v>
      </c>
      <c r="E537" s="53">
        <f t="shared" si="108"/>
        <v>0</v>
      </c>
      <c r="F537" s="79"/>
      <c r="G537" s="80"/>
      <c r="H537" s="81">
        <v>0</v>
      </c>
      <c r="I537" s="82">
        <v>0</v>
      </c>
      <c r="J537" s="83">
        <v>0</v>
      </c>
      <c r="K537" s="55">
        <f t="shared" si="109"/>
        <v>0</v>
      </c>
      <c r="L537" s="81">
        <v>0</v>
      </c>
      <c r="M537" s="82">
        <v>0</v>
      </c>
      <c r="N537" s="83">
        <v>0</v>
      </c>
      <c r="O537" s="83"/>
      <c r="P537" s="83">
        <v>0</v>
      </c>
      <c r="Q537" s="55">
        <f t="shared" si="110"/>
        <v>0</v>
      </c>
      <c r="R537" s="54">
        <f t="shared" si="116"/>
        <v>0</v>
      </c>
      <c r="S537" s="54">
        <f t="shared" si="117"/>
        <v>0</v>
      </c>
      <c r="T537" s="53">
        <f t="shared" si="113"/>
        <v>0</v>
      </c>
      <c r="U537" s="55">
        <f t="shared" si="114"/>
        <v>0</v>
      </c>
    </row>
    <row r="538" spans="1:21">
      <c r="A538" s="42">
        <f t="shared" si="107"/>
        <v>6</v>
      </c>
      <c r="B538" s="43"/>
      <c r="C538" s="52">
        <f t="shared" si="115"/>
        <v>0</v>
      </c>
      <c r="D538" s="83">
        <v>0</v>
      </c>
      <c r="E538" s="53">
        <f t="shared" si="108"/>
        <v>0</v>
      </c>
      <c r="F538" s="79"/>
      <c r="G538" s="80"/>
      <c r="H538" s="81">
        <v>0</v>
      </c>
      <c r="I538" s="82">
        <v>0</v>
      </c>
      <c r="J538" s="83">
        <v>0</v>
      </c>
      <c r="K538" s="55">
        <f t="shared" si="109"/>
        <v>0</v>
      </c>
      <c r="L538" s="81">
        <v>0</v>
      </c>
      <c r="M538" s="82">
        <v>0</v>
      </c>
      <c r="N538" s="83">
        <v>0</v>
      </c>
      <c r="O538" s="83"/>
      <c r="P538" s="83">
        <v>0</v>
      </c>
      <c r="Q538" s="55">
        <f t="shared" si="110"/>
        <v>0</v>
      </c>
      <c r="R538" s="54">
        <f t="shared" si="116"/>
        <v>0</v>
      </c>
      <c r="S538" s="54">
        <f t="shared" si="117"/>
        <v>0</v>
      </c>
      <c r="T538" s="53">
        <f t="shared" si="113"/>
        <v>0</v>
      </c>
      <c r="U538" s="55">
        <f t="shared" si="114"/>
        <v>0</v>
      </c>
    </row>
    <row r="539" spans="1:21">
      <c r="A539" s="42">
        <f t="shared" si="107"/>
        <v>6</v>
      </c>
      <c r="B539" s="43"/>
      <c r="C539" s="52">
        <f t="shared" si="115"/>
        <v>0</v>
      </c>
      <c r="D539" s="83">
        <v>0</v>
      </c>
      <c r="E539" s="53">
        <f t="shared" si="108"/>
        <v>0</v>
      </c>
      <c r="F539" s="79"/>
      <c r="G539" s="80"/>
      <c r="H539" s="81">
        <v>0</v>
      </c>
      <c r="I539" s="82">
        <v>0</v>
      </c>
      <c r="J539" s="83">
        <v>0</v>
      </c>
      <c r="K539" s="55">
        <f t="shared" si="109"/>
        <v>0</v>
      </c>
      <c r="L539" s="81">
        <v>0</v>
      </c>
      <c r="M539" s="82">
        <v>0</v>
      </c>
      <c r="N539" s="83">
        <v>0</v>
      </c>
      <c r="O539" s="83"/>
      <c r="P539" s="83">
        <v>0</v>
      </c>
      <c r="Q539" s="55">
        <f t="shared" si="110"/>
        <v>0</v>
      </c>
      <c r="R539" s="54">
        <f t="shared" si="116"/>
        <v>0</v>
      </c>
      <c r="S539" s="54">
        <f t="shared" si="117"/>
        <v>0</v>
      </c>
      <c r="T539" s="53">
        <f t="shared" si="113"/>
        <v>0</v>
      </c>
      <c r="U539" s="55">
        <f t="shared" si="114"/>
        <v>0</v>
      </c>
    </row>
    <row r="540" spans="1:21">
      <c r="A540" s="42">
        <f t="shared" si="107"/>
        <v>6</v>
      </c>
      <c r="B540" s="43"/>
      <c r="C540" s="52">
        <f t="shared" si="115"/>
        <v>0</v>
      </c>
      <c r="D540" s="83">
        <v>0</v>
      </c>
      <c r="E540" s="53">
        <f t="shared" si="108"/>
        <v>0</v>
      </c>
      <c r="F540" s="79"/>
      <c r="G540" s="80"/>
      <c r="H540" s="81">
        <v>0</v>
      </c>
      <c r="I540" s="82">
        <v>0</v>
      </c>
      <c r="J540" s="83">
        <v>0</v>
      </c>
      <c r="K540" s="55">
        <f t="shared" si="109"/>
        <v>0</v>
      </c>
      <c r="L540" s="81">
        <v>0</v>
      </c>
      <c r="M540" s="82">
        <v>0</v>
      </c>
      <c r="N540" s="83">
        <v>0</v>
      </c>
      <c r="O540" s="83"/>
      <c r="P540" s="83">
        <v>0</v>
      </c>
      <c r="Q540" s="55">
        <f t="shared" si="110"/>
        <v>0</v>
      </c>
      <c r="R540" s="54">
        <f t="shared" si="116"/>
        <v>0</v>
      </c>
      <c r="S540" s="54">
        <f t="shared" si="117"/>
        <v>0</v>
      </c>
      <c r="T540" s="53">
        <f t="shared" si="113"/>
        <v>0</v>
      </c>
      <c r="U540" s="55">
        <f t="shared" si="114"/>
        <v>0</v>
      </c>
    </row>
    <row r="541" spans="1:21">
      <c r="A541" s="42">
        <f t="shared" si="107"/>
        <v>6</v>
      </c>
      <c r="B541" s="43"/>
      <c r="C541" s="52">
        <f t="shared" si="115"/>
        <v>0</v>
      </c>
      <c r="D541" s="83">
        <v>0</v>
      </c>
      <c r="E541" s="53">
        <f t="shared" si="108"/>
        <v>0</v>
      </c>
      <c r="F541" s="79"/>
      <c r="G541" s="80"/>
      <c r="H541" s="81">
        <v>0</v>
      </c>
      <c r="I541" s="82">
        <v>0</v>
      </c>
      <c r="J541" s="83">
        <v>0</v>
      </c>
      <c r="K541" s="55">
        <f t="shared" si="109"/>
        <v>0</v>
      </c>
      <c r="L541" s="81">
        <v>0</v>
      </c>
      <c r="M541" s="82">
        <v>0</v>
      </c>
      <c r="N541" s="83">
        <v>0</v>
      </c>
      <c r="O541" s="83"/>
      <c r="P541" s="83">
        <v>0</v>
      </c>
      <c r="Q541" s="55">
        <f t="shared" si="110"/>
        <v>0</v>
      </c>
      <c r="R541" s="54">
        <f t="shared" si="116"/>
        <v>0</v>
      </c>
      <c r="S541" s="54">
        <f t="shared" si="117"/>
        <v>0</v>
      </c>
      <c r="T541" s="53">
        <f t="shared" si="113"/>
        <v>0</v>
      </c>
      <c r="U541" s="55">
        <f t="shared" si="114"/>
        <v>0</v>
      </c>
    </row>
    <row r="542" spans="1:21">
      <c r="A542" s="42">
        <f t="shared" si="107"/>
        <v>6</v>
      </c>
      <c r="B542" s="43"/>
      <c r="C542" s="52">
        <f t="shared" si="115"/>
        <v>0</v>
      </c>
      <c r="D542" s="83">
        <v>0</v>
      </c>
      <c r="E542" s="53">
        <f t="shared" si="108"/>
        <v>0</v>
      </c>
      <c r="F542" s="79"/>
      <c r="G542" s="80"/>
      <c r="H542" s="81">
        <v>0</v>
      </c>
      <c r="I542" s="82">
        <v>0</v>
      </c>
      <c r="J542" s="83">
        <v>0</v>
      </c>
      <c r="K542" s="55">
        <f t="shared" si="109"/>
        <v>0</v>
      </c>
      <c r="L542" s="81">
        <v>0</v>
      </c>
      <c r="M542" s="82">
        <v>0</v>
      </c>
      <c r="N542" s="83">
        <v>0</v>
      </c>
      <c r="O542" s="83"/>
      <c r="P542" s="83">
        <v>0</v>
      </c>
      <c r="Q542" s="55">
        <f t="shared" si="110"/>
        <v>0</v>
      </c>
      <c r="R542" s="54">
        <f t="shared" si="116"/>
        <v>0</v>
      </c>
      <c r="S542" s="54">
        <f t="shared" si="117"/>
        <v>0</v>
      </c>
      <c r="T542" s="53">
        <f t="shared" si="113"/>
        <v>0</v>
      </c>
      <c r="U542" s="55">
        <f t="shared" si="114"/>
        <v>0</v>
      </c>
    </row>
    <row r="543" spans="1:21">
      <c r="A543" s="42">
        <f t="shared" si="107"/>
        <v>6</v>
      </c>
      <c r="B543" s="43"/>
      <c r="C543" s="52">
        <f t="shared" si="115"/>
        <v>0</v>
      </c>
      <c r="D543" s="83">
        <v>0</v>
      </c>
      <c r="E543" s="53">
        <f t="shared" si="108"/>
        <v>0</v>
      </c>
      <c r="F543" s="79"/>
      <c r="G543" s="80"/>
      <c r="H543" s="81">
        <v>0</v>
      </c>
      <c r="I543" s="82">
        <v>0</v>
      </c>
      <c r="J543" s="83">
        <v>0</v>
      </c>
      <c r="K543" s="55">
        <f t="shared" si="109"/>
        <v>0</v>
      </c>
      <c r="L543" s="81">
        <v>0</v>
      </c>
      <c r="M543" s="82">
        <v>0</v>
      </c>
      <c r="N543" s="83">
        <v>0</v>
      </c>
      <c r="O543" s="83"/>
      <c r="P543" s="83">
        <v>0</v>
      </c>
      <c r="Q543" s="55">
        <f t="shared" si="110"/>
        <v>0</v>
      </c>
      <c r="R543" s="54">
        <f t="shared" si="116"/>
        <v>0</v>
      </c>
      <c r="S543" s="54">
        <f t="shared" si="117"/>
        <v>0</v>
      </c>
      <c r="T543" s="53">
        <f t="shared" si="113"/>
        <v>0</v>
      </c>
      <c r="U543" s="55">
        <f t="shared" si="114"/>
        <v>0</v>
      </c>
    </row>
    <row r="544" spans="1:21">
      <c r="A544" s="42">
        <f t="shared" si="107"/>
        <v>6</v>
      </c>
      <c r="B544" s="43"/>
      <c r="C544" s="52">
        <f t="shared" si="115"/>
        <v>0</v>
      </c>
      <c r="D544" s="83">
        <v>0</v>
      </c>
      <c r="E544" s="53">
        <f t="shared" si="108"/>
        <v>0</v>
      </c>
      <c r="F544" s="79"/>
      <c r="G544" s="80"/>
      <c r="H544" s="81">
        <v>0</v>
      </c>
      <c r="I544" s="82">
        <v>0</v>
      </c>
      <c r="J544" s="83">
        <v>0</v>
      </c>
      <c r="K544" s="55">
        <f t="shared" si="109"/>
        <v>0</v>
      </c>
      <c r="L544" s="81">
        <v>0</v>
      </c>
      <c r="M544" s="82">
        <v>0</v>
      </c>
      <c r="N544" s="83">
        <v>0</v>
      </c>
      <c r="O544" s="83"/>
      <c r="P544" s="83">
        <v>0</v>
      </c>
      <c r="Q544" s="55">
        <f t="shared" si="110"/>
        <v>0</v>
      </c>
      <c r="R544" s="54">
        <f t="shared" si="116"/>
        <v>0</v>
      </c>
      <c r="S544" s="54">
        <f t="shared" si="117"/>
        <v>0</v>
      </c>
      <c r="T544" s="53">
        <f t="shared" si="113"/>
        <v>0</v>
      </c>
      <c r="U544" s="55">
        <f t="shared" si="114"/>
        <v>0</v>
      </c>
    </row>
    <row r="545" spans="1:21">
      <c r="A545" s="42">
        <f t="shared" si="107"/>
        <v>6</v>
      </c>
      <c r="B545" s="43"/>
      <c r="C545" s="52">
        <f t="shared" si="115"/>
        <v>0</v>
      </c>
      <c r="D545" s="83">
        <v>0</v>
      </c>
      <c r="E545" s="53">
        <f t="shared" si="108"/>
        <v>0</v>
      </c>
      <c r="F545" s="79"/>
      <c r="G545" s="80"/>
      <c r="H545" s="81">
        <v>0</v>
      </c>
      <c r="I545" s="82">
        <v>0</v>
      </c>
      <c r="J545" s="83">
        <v>0</v>
      </c>
      <c r="K545" s="55">
        <f t="shared" si="109"/>
        <v>0</v>
      </c>
      <c r="L545" s="81">
        <v>0</v>
      </c>
      <c r="M545" s="82">
        <v>0</v>
      </c>
      <c r="N545" s="83">
        <v>0</v>
      </c>
      <c r="O545" s="83"/>
      <c r="P545" s="83">
        <v>0</v>
      </c>
      <c r="Q545" s="55">
        <f t="shared" si="110"/>
        <v>0</v>
      </c>
      <c r="R545" s="54">
        <f t="shared" si="116"/>
        <v>0</v>
      </c>
      <c r="S545" s="54">
        <f t="shared" si="117"/>
        <v>0</v>
      </c>
      <c r="T545" s="53">
        <f t="shared" si="113"/>
        <v>0</v>
      </c>
      <c r="U545" s="55">
        <f t="shared" si="114"/>
        <v>0</v>
      </c>
    </row>
    <row r="546" spans="1:21">
      <c r="A546" s="42">
        <f t="shared" si="107"/>
        <v>6</v>
      </c>
      <c r="B546" s="43"/>
      <c r="C546" s="52">
        <f t="shared" si="115"/>
        <v>0</v>
      </c>
      <c r="D546" s="83">
        <v>0</v>
      </c>
      <c r="E546" s="53">
        <f t="shared" si="108"/>
        <v>0</v>
      </c>
      <c r="F546" s="79"/>
      <c r="G546" s="80"/>
      <c r="H546" s="81">
        <v>0</v>
      </c>
      <c r="I546" s="82">
        <v>0</v>
      </c>
      <c r="J546" s="83">
        <v>0</v>
      </c>
      <c r="K546" s="55">
        <f t="shared" si="109"/>
        <v>0</v>
      </c>
      <c r="L546" s="81">
        <v>0</v>
      </c>
      <c r="M546" s="82">
        <v>0</v>
      </c>
      <c r="N546" s="83">
        <v>0</v>
      </c>
      <c r="O546" s="83"/>
      <c r="P546" s="83">
        <v>0</v>
      </c>
      <c r="Q546" s="55">
        <f t="shared" si="110"/>
        <v>0</v>
      </c>
      <c r="R546" s="54">
        <f t="shared" si="116"/>
        <v>0</v>
      </c>
      <c r="S546" s="54">
        <f t="shared" si="117"/>
        <v>0</v>
      </c>
      <c r="T546" s="53">
        <f t="shared" si="113"/>
        <v>0</v>
      </c>
      <c r="U546" s="55">
        <f t="shared" si="114"/>
        <v>0</v>
      </c>
    </row>
    <row r="547" spans="1:21">
      <c r="A547" s="42">
        <f t="shared" si="107"/>
        <v>6</v>
      </c>
      <c r="B547" s="43"/>
      <c r="C547" s="52">
        <f t="shared" si="115"/>
        <v>0</v>
      </c>
      <c r="D547" s="83">
        <v>0</v>
      </c>
      <c r="E547" s="53">
        <f t="shared" si="108"/>
        <v>0</v>
      </c>
      <c r="F547" s="79"/>
      <c r="G547" s="80"/>
      <c r="H547" s="81">
        <v>0</v>
      </c>
      <c r="I547" s="82">
        <v>0</v>
      </c>
      <c r="J547" s="83">
        <v>0</v>
      </c>
      <c r="K547" s="55">
        <f t="shared" si="109"/>
        <v>0</v>
      </c>
      <c r="L547" s="81">
        <v>0</v>
      </c>
      <c r="M547" s="82">
        <v>0</v>
      </c>
      <c r="N547" s="83">
        <v>0</v>
      </c>
      <c r="O547" s="83"/>
      <c r="P547" s="83">
        <v>0</v>
      </c>
      <c r="Q547" s="55">
        <f t="shared" si="110"/>
        <v>0</v>
      </c>
      <c r="R547" s="54">
        <f t="shared" si="116"/>
        <v>0</v>
      </c>
      <c r="S547" s="54">
        <f t="shared" si="117"/>
        <v>0</v>
      </c>
      <c r="T547" s="53">
        <f t="shared" si="113"/>
        <v>0</v>
      </c>
      <c r="U547" s="55">
        <f t="shared" si="114"/>
        <v>0</v>
      </c>
    </row>
    <row r="548" spans="1:21">
      <c r="A548" s="42">
        <f t="shared" si="107"/>
        <v>6</v>
      </c>
      <c r="B548" s="43"/>
      <c r="C548" s="52">
        <f t="shared" si="115"/>
        <v>0</v>
      </c>
      <c r="D548" s="83">
        <v>0</v>
      </c>
      <c r="E548" s="53">
        <f t="shared" si="108"/>
        <v>0</v>
      </c>
      <c r="F548" s="79"/>
      <c r="G548" s="80"/>
      <c r="H548" s="81">
        <v>0</v>
      </c>
      <c r="I548" s="82">
        <v>0</v>
      </c>
      <c r="J548" s="83">
        <v>0</v>
      </c>
      <c r="K548" s="55">
        <f t="shared" si="109"/>
        <v>0</v>
      </c>
      <c r="L548" s="81">
        <v>0</v>
      </c>
      <c r="M548" s="82">
        <v>0</v>
      </c>
      <c r="N548" s="83">
        <v>0</v>
      </c>
      <c r="O548" s="83"/>
      <c r="P548" s="83">
        <v>0</v>
      </c>
      <c r="Q548" s="55">
        <f t="shared" si="110"/>
        <v>0</v>
      </c>
      <c r="R548" s="54">
        <f t="shared" si="116"/>
        <v>0</v>
      </c>
      <c r="S548" s="54">
        <f t="shared" si="117"/>
        <v>0</v>
      </c>
      <c r="T548" s="53">
        <f t="shared" si="113"/>
        <v>0</v>
      </c>
      <c r="U548" s="55">
        <f t="shared" si="114"/>
        <v>0</v>
      </c>
    </row>
    <row r="549" spans="1:21">
      <c r="A549" s="42">
        <f t="shared" si="107"/>
        <v>6</v>
      </c>
      <c r="B549" s="43"/>
      <c r="C549" s="52">
        <f t="shared" si="115"/>
        <v>0</v>
      </c>
      <c r="D549" s="83">
        <v>0</v>
      </c>
      <c r="E549" s="53">
        <f t="shared" si="108"/>
        <v>0</v>
      </c>
      <c r="F549" s="79"/>
      <c r="G549" s="80"/>
      <c r="H549" s="81">
        <v>0</v>
      </c>
      <c r="I549" s="82">
        <v>0</v>
      </c>
      <c r="J549" s="83">
        <v>0</v>
      </c>
      <c r="K549" s="55">
        <f t="shared" si="109"/>
        <v>0</v>
      </c>
      <c r="L549" s="81">
        <v>0</v>
      </c>
      <c r="M549" s="82">
        <v>0</v>
      </c>
      <c r="N549" s="83">
        <v>0</v>
      </c>
      <c r="O549" s="83"/>
      <c r="P549" s="83">
        <v>0</v>
      </c>
      <c r="Q549" s="55">
        <f t="shared" si="110"/>
        <v>0</v>
      </c>
      <c r="R549" s="54">
        <f t="shared" si="116"/>
        <v>0</v>
      </c>
      <c r="S549" s="54">
        <f t="shared" si="117"/>
        <v>0</v>
      </c>
      <c r="T549" s="53">
        <f t="shared" si="113"/>
        <v>0</v>
      </c>
      <c r="U549" s="55">
        <f t="shared" si="114"/>
        <v>0</v>
      </c>
    </row>
    <row r="550" spans="1:21">
      <c r="A550" s="42">
        <f t="shared" si="107"/>
        <v>6</v>
      </c>
      <c r="B550" s="43"/>
      <c r="C550" s="52">
        <f t="shared" si="115"/>
        <v>0</v>
      </c>
      <c r="D550" s="83">
        <v>0</v>
      </c>
      <c r="E550" s="53">
        <f t="shared" si="108"/>
        <v>0</v>
      </c>
      <c r="F550" s="79"/>
      <c r="G550" s="80"/>
      <c r="H550" s="81">
        <v>0</v>
      </c>
      <c r="I550" s="82">
        <v>0</v>
      </c>
      <c r="J550" s="83">
        <v>0</v>
      </c>
      <c r="K550" s="55">
        <f t="shared" si="109"/>
        <v>0</v>
      </c>
      <c r="L550" s="81">
        <v>0</v>
      </c>
      <c r="M550" s="82">
        <v>0</v>
      </c>
      <c r="N550" s="83">
        <v>0</v>
      </c>
      <c r="O550" s="83"/>
      <c r="P550" s="83">
        <v>0</v>
      </c>
      <c r="Q550" s="55">
        <f t="shared" si="110"/>
        <v>0</v>
      </c>
      <c r="R550" s="54">
        <f t="shared" si="116"/>
        <v>0</v>
      </c>
      <c r="S550" s="54">
        <f t="shared" si="117"/>
        <v>0</v>
      </c>
      <c r="T550" s="53">
        <f t="shared" si="113"/>
        <v>0</v>
      </c>
      <c r="U550" s="55">
        <f t="shared" si="114"/>
        <v>0</v>
      </c>
    </row>
    <row r="551" spans="1:21">
      <c r="A551" s="42">
        <f t="shared" si="107"/>
        <v>6</v>
      </c>
      <c r="B551" s="43"/>
      <c r="C551" s="52">
        <f t="shared" si="115"/>
        <v>0</v>
      </c>
      <c r="D551" s="83">
        <v>0</v>
      </c>
      <c r="E551" s="53">
        <f t="shared" si="108"/>
        <v>0</v>
      </c>
      <c r="F551" s="79"/>
      <c r="G551" s="80"/>
      <c r="H551" s="81">
        <v>0</v>
      </c>
      <c r="I551" s="82">
        <v>0</v>
      </c>
      <c r="J551" s="83">
        <v>0</v>
      </c>
      <c r="K551" s="55">
        <f t="shared" si="109"/>
        <v>0</v>
      </c>
      <c r="L551" s="81">
        <v>0</v>
      </c>
      <c r="M551" s="82">
        <v>0</v>
      </c>
      <c r="N551" s="83">
        <v>0</v>
      </c>
      <c r="O551" s="83"/>
      <c r="P551" s="83">
        <v>0</v>
      </c>
      <c r="Q551" s="55">
        <f t="shared" si="110"/>
        <v>0</v>
      </c>
      <c r="R551" s="54">
        <f t="shared" si="116"/>
        <v>0</v>
      </c>
      <c r="S551" s="54">
        <f t="shared" si="117"/>
        <v>0</v>
      </c>
      <c r="T551" s="53">
        <f t="shared" si="113"/>
        <v>0</v>
      </c>
      <c r="U551" s="55">
        <f t="shared" si="114"/>
        <v>0</v>
      </c>
    </row>
    <row r="552" spans="1:21">
      <c r="A552" s="42">
        <f t="shared" si="107"/>
        <v>6</v>
      </c>
      <c r="B552" s="43"/>
      <c r="C552" s="52">
        <f t="shared" si="115"/>
        <v>0</v>
      </c>
      <c r="D552" s="83">
        <v>0</v>
      </c>
      <c r="E552" s="53">
        <f t="shared" si="108"/>
        <v>0</v>
      </c>
      <c r="F552" s="79"/>
      <c r="G552" s="80"/>
      <c r="H552" s="81">
        <v>0</v>
      </c>
      <c r="I552" s="82">
        <v>0</v>
      </c>
      <c r="J552" s="83">
        <v>0</v>
      </c>
      <c r="K552" s="55">
        <f t="shared" si="109"/>
        <v>0</v>
      </c>
      <c r="L552" s="81">
        <v>0</v>
      </c>
      <c r="M552" s="82">
        <v>0</v>
      </c>
      <c r="N552" s="83">
        <v>0</v>
      </c>
      <c r="O552" s="83"/>
      <c r="P552" s="83">
        <v>0</v>
      </c>
      <c r="Q552" s="55">
        <f t="shared" si="110"/>
        <v>0</v>
      </c>
      <c r="R552" s="54">
        <f t="shared" si="116"/>
        <v>0</v>
      </c>
      <c r="S552" s="54">
        <f t="shared" si="117"/>
        <v>0</v>
      </c>
      <c r="T552" s="53">
        <f t="shared" si="113"/>
        <v>0</v>
      </c>
      <c r="U552" s="55">
        <f t="shared" si="114"/>
        <v>0</v>
      </c>
    </row>
    <row r="553" spans="1:21">
      <c r="A553" s="42">
        <f t="shared" si="107"/>
        <v>6</v>
      </c>
      <c r="B553" s="43"/>
      <c r="C553" s="52">
        <f t="shared" si="115"/>
        <v>0</v>
      </c>
      <c r="D553" s="83">
        <v>0</v>
      </c>
      <c r="E553" s="53">
        <f t="shared" si="108"/>
        <v>0</v>
      </c>
      <c r="F553" s="79"/>
      <c r="G553" s="80"/>
      <c r="H553" s="81">
        <v>0</v>
      </c>
      <c r="I553" s="82">
        <v>0</v>
      </c>
      <c r="J553" s="83">
        <v>0</v>
      </c>
      <c r="K553" s="55">
        <f t="shared" si="109"/>
        <v>0</v>
      </c>
      <c r="L553" s="81">
        <v>0</v>
      </c>
      <c r="M553" s="82">
        <v>0</v>
      </c>
      <c r="N553" s="83">
        <v>0</v>
      </c>
      <c r="O553" s="83"/>
      <c r="P553" s="83">
        <v>0</v>
      </c>
      <c r="Q553" s="55">
        <f t="shared" si="110"/>
        <v>0</v>
      </c>
      <c r="R553" s="54">
        <f t="shared" si="116"/>
        <v>0</v>
      </c>
      <c r="S553" s="54">
        <f t="shared" si="117"/>
        <v>0</v>
      </c>
      <c r="T553" s="53">
        <f t="shared" si="113"/>
        <v>0</v>
      </c>
      <c r="U553" s="55">
        <f t="shared" si="114"/>
        <v>0</v>
      </c>
    </row>
    <row r="554" spans="1:21">
      <c r="A554" s="42">
        <f t="shared" si="107"/>
        <v>6</v>
      </c>
      <c r="B554" s="43"/>
      <c r="C554" s="52">
        <f t="shared" si="115"/>
        <v>0</v>
      </c>
      <c r="D554" s="83">
        <v>0</v>
      </c>
      <c r="E554" s="53">
        <f t="shared" si="108"/>
        <v>0</v>
      </c>
      <c r="F554" s="79"/>
      <c r="G554" s="80"/>
      <c r="H554" s="81">
        <v>0</v>
      </c>
      <c r="I554" s="82">
        <v>0</v>
      </c>
      <c r="J554" s="83">
        <v>0</v>
      </c>
      <c r="K554" s="55">
        <f t="shared" si="109"/>
        <v>0</v>
      </c>
      <c r="L554" s="81">
        <v>0</v>
      </c>
      <c r="M554" s="82">
        <v>0</v>
      </c>
      <c r="N554" s="83">
        <v>0</v>
      </c>
      <c r="O554" s="83"/>
      <c r="P554" s="83">
        <v>0</v>
      </c>
      <c r="Q554" s="55">
        <f t="shared" si="110"/>
        <v>0</v>
      </c>
      <c r="R554" s="54">
        <f t="shared" si="116"/>
        <v>0</v>
      </c>
      <c r="S554" s="54">
        <f t="shared" si="117"/>
        <v>0</v>
      </c>
      <c r="T554" s="53">
        <f t="shared" si="113"/>
        <v>0</v>
      </c>
      <c r="U554" s="55">
        <f t="shared" si="114"/>
        <v>0</v>
      </c>
    </row>
    <row r="555" spans="1:21">
      <c r="A555" s="42">
        <f t="shared" si="107"/>
        <v>6</v>
      </c>
      <c r="B555" s="43"/>
      <c r="C555" s="52">
        <f t="shared" si="115"/>
        <v>0</v>
      </c>
      <c r="D555" s="83">
        <v>0</v>
      </c>
      <c r="E555" s="53">
        <f t="shared" si="108"/>
        <v>0</v>
      </c>
      <c r="F555" s="79"/>
      <c r="G555" s="80"/>
      <c r="H555" s="81">
        <v>0</v>
      </c>
      <c r="I555" s="82">
        <v>0</v>
      </c>
      <c r="J555" s="83">
        <v>0</v>
      </c>
      <c r="K555" s="55">
        <f t="shared" si="109"/>
        <v>0</v>
      </c>
      <c r="L555" s="81">
        <v>0</v>
      </c>
      <c r="M555" s="82">
        <v>0</v>
      </c>
      <c r="N555" s="83">
        <v>0</v>
      </c>
      <c r="O555" s="83"/>
      <c r="P555" s="83">
        <v>0</v>
      </c>
      <c r="Q555" s="55">
        <f t="shared" si="110"/>
        <v>0</v>
      </c>
      <c r="R555" s="54">
        <f t="shared" si="116"/>
        <v>0</v>
      </c>
      <c r="S555" s="54">
        <f t="shared" si="117"/>
        <v>0</v>
      </c>
      <c r="T555" s="53">
        <f t="shared" si="113"/>
        <v>0</v>
      </c>
      <c r="U555" s="55">
        <f t="shared" si="114"/>
        <v>0</v>
      </c>
    </row>
    <row r="556" spans="1:21">
      <c r="A556" s="42">
        <f t="shared" si="107"/>
        <v>6</v>
      </c>
      <c r="B556" s="43"/>
      <c r="C556" s="52">
        <f t="shared" si="115"/>
        <v>0</v>
      </c>
      <c r="D556" s="83">
        <v>0</v>
      </c>
      <c r="E556" s="53">
        <f t="shared" si="108"/>
        <v>0</v>
      </c>
      <c r="F556" s="79"/>
      <c r="G556" s="80"/>
      <c r="H556" s="81">
        <v>0</v>
      </c>
      <c r="I556" s="82">
        <v>0</v>
      </c>
      <c r="J556" s="83">
        <v>0</v>
      </c>
      <c r="K556" s="55">
        <f t="shared" si="109"/>
        <v>0</v>
      </c>
      <c r="L556" s="81">
        <v>0</v>
      </c>
      <c r="M556" s="82">
        <v>0</v>
      </c>
      <c r="N556" s="83">
        <v>0</v>
      </c>
      <c r="O556" s="83"/>
      <c r="P556" s="83">
        <v>0</v>
      </c>
      <c r="Q556" s="55">
        <f t="shared" si="110"/>
        <v>0</v>
      </c>
      <c r="R556" s="54">
        <f t="shared" si="116"/>
        <v>0</v>
      </c>
      <c r="S556" s="54">
        <f t="shared" si="117"/>
        <v>0</v>
      </c>
      <c r="T556" s="53">
        <f t="shared" si="113"/>
        <v>0</v>
      </c>
      <c r="U556" s="55">
        <f t="shared" si="114"/>
        <v>0</v>
      </c>
    </row>
    <row r="557" spans="1:21">
      <c r="A557" s="42">
        <f t="shared" si="107"/>
        <v>6</v>
      </c>
      <c r="B557" s="43"/>
      <c r="C557" s="52">
        <f t="shared" si="115"/>
        <v>0</v>
      </c>
      <c r="D557" s="83">
        <v>0</v>
      </c>
      <c r="E557" s="53">
        <f t="shared" si="108"/>
        <v>0</v>
      </c>
      <c r="F557" s="79"/>
      <c r="G557" s="80"/>
      <c r="H557" s="81">
        <v>0</v>
      </c>
      <c r="I557" s="82">
        <v>0</v>
      </c>
      <c r="J557" s="83">
        <v>0</v>
      </c>
      <c r="K557" s="55">
        <f t="shared" si="109"/>
        <v>0</v>
      </c>
      <c r="L557" s="81">
        <v>0</v>
      </c>
      <c r="M557" s="82">
        <v>0</v>
      </c>
      <c r="N557" s="83">
        <v>0</v>
      </c>
      <c r="O557" s="83"/>
      <c r="P557" s="83">
        <v>0</v>
      </c>
      <c r="Q557" s="55">
        <f t="shared" si="110"/>
        <v>0</v>
      </c>
      <c r="R557" s="54">
        <f t="shared" si="116"/>
        <v>0</v>
      </c>
      <c r="S557" s="54">
        <f t="shared" si="117"/>
        <v>0</v>
      </c>
      <c r="T557" s="53">
        <f t="shared" si="113"/>
        <v>0</v>
      </c>
      <c r="U557" s="55">
        <f t="shared" si="114"/>
        <v>0</v>
      </c>
    </row>
    <row r="558" spans="1:21">
      <c r="A558" s="42">
        <f t="shared" si="107"/>
        <v>6</v>
      </c>
      <c r="B558" s="43"/>
      <c r="C558" s="52">
        <f t="shared" si="115"/>
        <v>0</v>
      </c>
      <c r="D558" s="83">
        <v>0</v>
      </c>
      <c r="E558" s="53">
        <f t="shared" si="108"/>
        <v>0</v>
      </c>
      <c r="F558" s="79"/>
      <c r="G558" s="80"/>
      <c r="H558" s="81">
        <v>0</v>
      </c>
      <c r="I558" s="82">
        <v>0</v>
      </c>
      <c r="J558" s="83">
        <v>0</v>
      </c>
      <c r="K558" s="55">
        <f t="shared" si="109"/>
        <v>0</v>
      </c>
      <c r="L558" s="81">
        <v>0</v>
      </c>
      <c r="M558" s="82">
        <v>0</v>
      </c>
      <c r="N558" s="83">
        <v>0</v>
      </c>
      <c r="O558" s="83"/>
      <c r="P558" s="83">
        <v>0</v>
      </c>
      <c r="Q558" s="55">
        <f t="shared" si="110"/>
        <v>0</v>
      </c>
      <c r="R558" s="54">
        <f t="shared" si="116"/>
        <v>0</v>
      </c>
      <c r="S558" s="54">
        <f t="shared" si="117"/>
        <v>0</v>
      </c>
      <c r="T558" s="53">
        <f t="shared" si="113"/>
        <v>0</v>
      </c>
      <c r="U558" s="55">
        <f t="shared" si="114"/>
        <v>0</v>
      </c>
    </row>
    <row r="559" spans="1:21">
      <c r="A559" s="42">
        <f t="shared" si="107"/>
        <v>6</v>
      </c>
      <c r="B559" s="43"/>
      <c r="C559" s="52">
        <f t="shared" si="115"/>
        <v>0</v>
      </c>
      <c r="D559" s="83">
        <v>0</v>
      </c>
      <c r="E559" s="53">
        <f t="shared" si="108"/>
        <v>0</v>
      </c>
      <c r="F559" s="79"/>
      <c r="G559" s="80"/>
      <c r="H559" s="81">
        <v>0</v>
      </c>
      <c r="I559" s="82">
        <v>0</v>
      </c>
      <c r="J559" s="83">
        <v>0</v>
      </c>
      <c r="K559" s="55">
        <f t="shared" si="109"/>
        <v>0</v>
      </c>
      <c r="L559" s="81">
        <v>0</v>
      </c>
      <c r="M559" s="82">
        <v>0</v>
      </c>
      <c r="N559" s="83">
        <v>0</v>
      </c>
      <c r="O559" s="83"/>
      <c r="P559" s="83">
        <v>0</v>
      </c>
      <c r="Q559" s="55">
        <f t="shared" si="110"/>
        <v>0</v>
      </c>
      <c r="R559" s="54">
        <f t="shared" si="116"/>
        <v>0</v>
      </c>
      <c r="S559" s="54">
        <f t="shared" si="117"/>
        <v>0</v>
      </c>
      <c r="T559" s="53">
        <f t="shared" si="113"/>
        <v>0</v>
      </c>
      <c r="U559" s="55">
        <f t="shared" si="114"/>
        <v>0</v>
      </c>
    </row>
    <row r="560" spans="1:21">
      <c r="A560" s="42">
        <f t="shared" si="107"/>
        <v>6</v>
      </c>
      <c r="B560" s="43"/>
      <c r="C560" s="52">
        <f t="shared" si="115"/>
        <v>0</v>
      </c>
      <c r="D560" s="83">
        <v>0</v>
      </c>
      <c r="E560" s="53">
        <f t="shared" si="108"/>
        <v>0</v>
      </c>
      <c r="F560" s="79"/>
      <c r="G560" s="80"/>
      <c r="H560" s="81">
        <v>0</v>
      </c>
      <c r="I560" s="82">
        <v>0</v>
      </c>
      <c r="J560" s="83">
        <v>0</v>
      </c>
      <c r="K560" s="55">
        <f t="shared" si="109"/>
        <v>0</v>
      </c>
      <c r="L560" s="81">
        <v>0</v>
      </c>
      <c r="M560" s="82">
        <v>0</v>
      </c>
      <c r="N560" s="83">
        <v>0</v>
      </c>
      <c r="O560" s="83"/>
      <c r="P560" s="83">
        <v>0</v>
      </c>
      <c r="Q560" s="55">
        <f t="shared" si="110"/>
        <v>0</v>
      </c>
      <c r="R560" s="54">
        <f t="shared" si="116"/>
        <v>0</v>
      </c>
      <c r="S560" s="54">
        <f t="shared" si="117"/>
        <v>0</v>
      </c>
      <c r="T560" s="53">
        <f t="shared" si="113"/>
        <v>0</v>
      </c>
      <c r="U560" s="55">
        <f t="shared" si="114"/>
        <v>0</v>
      </c>
    </row>
    <row r="561" spans="1:21">
      <c r="A561" s="42">
        <f t="shared" si="107"/>
        <v>6</v>
      </c>
      <c r="B561" s="43"/>
      <c r="C561" s="52">
        <f t="shared" si="115"/>
        <v>0</v>
      </c>
      <c r="D561" s="83">
        <v>0</v>
      </c>
      <c r="E561" s="53">
        <f t="shared" si="108"/>
        <v>0</v>
      </c>
      <c r="F561" s="79"/>
      <c r="G561" s="80"/>
      <c r="H561" s="81">
        <v>0</v>
      </c>
      <c r="I561" s="82">
        <v>0</v>
      </c>
      <c r="J561" s="83">
        <v>0</v>
      </c>
      <c r="K561" s="55">
        <f t="shared" si="109"/>
        <v>0</v>
      </c>
      <c r="L561" s="81">
        <v>0</v>
      </c>
      <c r="M561" s="82">
        <v>0</v>
      </c>
      <c r="N561" s="83">
        <v>0</v>
      </c>
      <c r="O561" s="83"/>
      <c r="P561" s="83">
        <v>0</v>
      </c>
      <c r="Q561" s="55">
        <f t="shared" si="110"/>
        <v>0</v>
      </c>
      <c r="R561" s="54">
        <f t="shared" si="116"/>
        <v>0</v>
      </c>
      <c r="S561" s="54">
        <f t="shared" si="117"/>
        <v>0</v>
      </c>
      <c r="T561" s="53">
        <f t="shared" si="113"/>
        <v>0</v>
      </c>
      <c r="U561" s="55">
        <f t="shared" si="114"/>
        <v>0</v>
      </c>
    </row>
    <row r="562" spans="1:21">
      <c r="A562" s="42">
        <f t="shared" si="107"/>
        <v>6</v>
      </c>
      <c r="B562" s="43"/>
      <c r="C562" s="52">
        <f t="shared" si="115"/>
        <v>0</v>
      </c>
      <c r="D562" s="83">
        <v>0</v>
      </c>
      <c r="E562" s="53">
        <f t="shared" si="108"/>
        <v>0</v>
      </c>
      <c r="F562" s="79"/>
      <c r="G562" s="80"/>
      <c r="H562" s="81">
        <v>0</v>
      </c>
      <c r="I562" s="82">
        <v>0</v>
      </c>
      <c r="J562" s="83">
        <v>0</v>
      </c>
      <c r="K562" s="55">
        <f t="shared" si="109"/>
        <v>0</v>
      </c>
      <c r="L562" s="81">
        <v>0</v>
      </c>
      <c r="M562" s="82">
        <v>0</v>
      </c>
      <c r="N562" s="83">
        <v>0</v>
      </c>
      <c r="O562" s="83"/>
      <c r="P562" s="83">
        <v>0</v>
      </c>
      <c r="Q562" s="55">
        <f t="shared" si="110"/>
        <v>0</v>
      </c>
      <c r="R562" s="54">
        <f t="shared" si="116"/>
        <v>0</v>
      </c>
      <c r="S562" s="54">
        <f t="shared" si="117"/>
        <v>0</v>
      </c>
      <c r="T562" s="53">
        <f t="shared" si="113"/>
        <v>0</v>
      </c>
      <c r="U562" s="55">
        <f t="shared" si="114"/>
        <v>0</v>
      </c>
    </row>
    <row r="563" spans="1:21">
      <c r="A563" s="42">
        <f t="shared" si="107"/>
        <v>6</v>
      </c>
      <c r="B563" s="43"/>
      <c r="C563" s="52">
        <f t="shared" si="115"/>
        <v>0</v>
      </c>
      <c r="D563" s="83">
        <v>0</v>
      </c>
      <c r="E563" s="53">
        <f t="shared" si="108"/>
        <v>0</v>
      </c>
      <c r="F563" s="79"/>
      <c r="G563" s="80"/>
      <c r="H563" s="81">
        <v>0</v>
      </c>
      <c r="I563" s="82">
        <v>0</v>
      </c>
      <c r="J563" s="83">
        <v>0</v>
      </c>
      <c r="K563" s="55">
        <f t="shared" si="109"/>
        <v>0</v>
      </c>
      <c r="L563" s="81">
        <v>0</v>
      </c>
      <c r="M563" s="82">
        <v>0</v>
      </c>
      <c r="N563" s="83">
        <v>0</v>
      </c>
      <c r="O563" s="83"/>
      <c r="P563" s="83">
        <v>0</v>
      </c>
      <c r="Q563" s="55">
        <f t="shared" si="110"/>
        <v>0</v>
      </c>
      <c r="R563" s="54">
        <f t="shared" si="116"/>
        <v>0</v>
      </c>
      <c r="S563" s="54">
        <f t="shared" si="117"/>
        <v>0</v>
      </c>
      <c r="T563" s="53">
        <f t="shared" si="113"/>
        <v>0</v>
      </c>
      <c r="U563" s="55">
        <f t="shared" si="114"/>
        <v>0</v>
      </c>
    </row>
    <row r="564" spans="1:21">
      <c r="A564" s="42">
        <f t="shared" si="107"/>
        <v>6</v>
      </c>
      <c r="B564" s="43"/>
      <c r="C564" s="52">
        <f t="shared" si="115"/>
        <v>0</v>
      </c>
      <c r="D564" s="83">
        <v>0</v>
      </c>
      <c r="E564" s="53">
        <f t="shared" si="108"/>
        <v>0</v>
      </c>
      <c r="F564" s="79"/>
      <c r="G564" s="80"/>
      <c r="H564" s="81">
        <v>0</v>
      </c>
      <c r="I564" s="82">
        <v>0</v>
      </c>
      <c r="J564" s="83">
        <v>0</v>
      </c>
      <c r="K564" s="55">
        <f t="shared" si="109"/>
        <v>0</v>
      </c>
      <c r="L564" s="81">
        <v>0</v>
      </c>
      <c r="M564" s="82">
        <v>0</v>
      </c>
      <c r="N564" s="83">
        <v>0</v>
      </c>
      <c r="O564" s="83"/>
      <c r="P564" s="83">
        <v>0</v>
      </c>
      <c r="Q564" s="55">
        <f t="shared" si="110"/>
        <v>0</v>
      </c>
      <c r="R564" s="54">
        <f t="shared" si="116"/>
        <v>0</v>
      </c>
      <c r="S564" s="54">
        <f t="shared" si="117"/>
        <v>0</v>
      </c>
      <c r="T564" s="53">
        <f t="shared" si="113"/>
        <v>0</v>
      </c>
      <c r="U564" s="55">
        <f t="shared" si="114"/>
        <v>0</v>
      </c>
    </row>
    <row r="565" spans="1:21">
      <c r="A565" s="42">
        <f t="shared" si="107"/>
        <v>6</v>
      </c>
      <c r="B565" s="43"/>
      <c r="C565" s="52">
        <f t="shared" si="115"/>
        <v>0</v>
      </c>
      <c r="D565" s="83">
        <v>0</v>
      </c>
      <c r="E565" s="53">
        <f t="shared" si="108"/>
        <v>0</v>
      </c>
      <c r="F565" s="79"/>
      <c r="G565" s="80"/>
      <c r="H565" s="81">
        <v>0</v>
      </c>
      <c r="I565" s="82">
        <v>0</v>
      </c>
      <c r="J565" s="83">
        <v>0</v>
      </c>
      <c r="K565" s="55">
        <f t="shared" si="109"/>
        <v>0</v>
      </c>
      <c r="L565" s="81">
        <v>0</v>
      </c>
      <c r="M565" s="82">
        <v>0</v>
      </c>
      <c r="N565" s="83">
        <v>0</v>
      </c>
      <c r="O565" s="83"/>
      <c r="P565" s="83">
        <v>0</v>
      </c>
      <c r="Q565" s="55">
        <f t="shared" si="110"/>
        <v>0</v>
      </c>
      <c r="R565" s="54">
        <f t="shared" si="116"/>
        <v>0</v>
      </c>
      <c r="S565" s="54">
        <f t="shared" si="117"/>
        <v>0</v>
      </c>
      <c r="T565" s="53">
        <f t="shared" si="113"/>
        <v>0</v>
      </c>
      <c r="U565" s="55">
        <f t="shared" si="114"/>
        <v>0</v>
      </c>
    </row>
    <row r="566" spans="1:21">
      <c r="A566" s="42">
        <f t="shared" si="107"/>
        <v>6</v>
      </c>
      <c r="B566" s="43"/>
      <c r="C566" s="52">
        <f t="shared" si="115"/>
        <v>0</v>
      </c>
      <c r="D566" s="83">
        <v>0</v>
      </c>
      <c r="E566" s="53">
        <f t="shared" si="108"/>
        <v>0</v>
      </c>
      <c r="F566" s="79"/>
      <c r="G566" s="80"/>
      <c r="H566" s="81">
        <v>0</v>
      </c>
      <c r="I566" s="82">
        <v>0</v>
      </c>
      <c r="J566" s="83">
        <v>0</v>
      </c>
      <c r="K566" s="55">
        <f t="shared" si="109"/>
        <v>0</v>
      </c>
      <c r="L566" s="81">
        <v>0</v>
      </c>
      <c r="M566" s="82">
        <v>0</v>
      </c>
      <c r="N566" s="83">
        <v>0</v>
      </c>
      <c r="O566" s="83"/>
      <c r="P566" s="83">
        <v>0</v>
      </c>
      <c r="Q566" s="55">
        <f t="shared" si="110"/>
        <v>0</v>
      </c>
      <c r="R566" s="54">
        <f t="shared" si="116"/>
        <v>0</v>
      </c>
      <c r="S566" s="54">
        <f t="shared" si="117"/>
        <v>0</v>
      </c>
      <c r="T566" s="53">
        <f t="shared" si="113"/>
        <v>0</v>
      </c>
      <c r="U566" s="55">
        <f t="shared" si="114"/>
        <v>0</v>
      </c>
    </row>
    <row r="567" spans="1:21">
      <c r="A567" s="42">
        <f t="shared" si="107"/>
        <v>6</v>
      </c>
      <c r="B567" s="43"/>
      <c r="C567" s="52">
        <f t="shared" si="115"/>
        <v>0</v>
      </c>
      <c r="D567" s="83">
        <v>0</v>
      </c>
      <c r="E567" s="56">
        <f t="shared" si="108"/>
        <v>0</v>
      </c>
      <c r="F567" s="84"/>
      <c r="G567" s="85"/>
      <c r="H567" s="86">
        <v>0</v>
      </c>
      <c r="I567" s="87">
        <v>0</v>
      </c>
      <c r="J567" s="88">
        <v>0</v>
      </c>
      <c r="K567" s="58">
        <f t="shared" si="109"/>
        <v>0</v>
      </c>
      <c r="L567" s="86">
        <v>0</v>
      </c>
      <c r="M567" s="87">
        <v>0</v>
      </c>
      <c r="N567" s="88">
        <v>0</v>
      </c>
      <c r="O567" s="88"/>
      <c r="P567" s="88">
        <v>0</v>
      </c>
      <c r="Q567" s="58">
        <f t="shared" si="110"/>
        <v>0</v>
      </c>
      <c r="R567" s="57">
        <f t="shared" si="116"/>
        <v>0</v>
      </c>
      <c r="S567" s="57">
        <f t="shared" si="117"/>
        <v>0</v>
      </c>
      <c r="T567" s="56">
        <f t="shared" si="113"/>
        <v>0</v>
      </c>
      <c r="U567" s="58">
        <f t="shared" si="114"/>
        <v>0</v>
      </c>
    </row>
    <row r="568" spans="1:21">
      <c r="A568" s="42">
        <f t="shared" si="107"/>
        <v>6</v>
      </c>
      <c r="B568" s="43"/>
      <c r="C568" s="52">
        <f t="shared" si="115"/>
        <v>0</v>
      </c>
      <c r="D568" s="83">
        <v>0</v>
      </c>
      <c r="E568" s="53">
        <f t="shared" si="108"/>
        <v>0</v>
      </c>
      <c r="F568" s="79"/>
      <c r="G568" s="80"/>
      <c r="H568" s="81">
        <v>0</v>
      </c>
      <c r="I568" s="82">
        <v>0</v>
      </c>
      <c r="J568" s="83">
        <v>0</v>
      </c>
      <c r="K568" s="55">
        <f t="shared" si="109"/>
        <v>0</v>
      </c>
      <c r="L568" s="81">
        <v>0</v>
      </c>
      <c r="M568" s="82">
        <v>0</v>
      </c>
      <c r="N568" s="83">
        <v>0</v>
      </c>
      <c r="O568" s="83"/>
      <c r="P568" s="83">
        <v>0</v>
      </c>
      <c r="Q568" s="55">
        <f t="shared" si="110"/>
        <v>0</v>
      </c>
      <c r="R568" s="54">
        <f t="shared" si="116"/>
        <v>0</v>
      </c>
      <c r="S568" s="54">
        <f t="shared" si="117"/>
        <v>0</v>
      </c>
      <c r="T568" s="53">
        <f t="shared" si="113"/>
        <v>0</v>
      </c>
      <c r="U568" s="55">
        <f t="shared" si="114"/>
        <v>0</v>
      </c>
    </row>
    <row r="569" spans="1:21">
      <c r="A569" s="42">
        <f t="shared" si="107"/>
        <v>6</v>
      </c>
      <c r="B569" s="43"/>
      <c r="C569" s="52">
        <f t="shared" si="115"/>
        <v>0</v>
      </c>
      <c r="D569" s="83">
        <v>0</v>
      </c>
      <c r="E569" s="53">
        <f t="shared" si="108"/>
        <v>0</v>
      </c>
      <c r="F569" s="79"/>
      <c r="G569" s="80"/>
      <c r="H569" s="81">
        <v>0</v>
      </c>
      <c r="I569" s="82">
        <v>0</v>
      </c>
      <c r="J569" s="83">
        <v>0</v>
      </c>
      <c r="K569" s="55">
        <f t="shared" si="109"/>
        <v>0</v>
      </c>
      <c r="L569" s="81">
        <v>0</v>
      </c>
      <c r="M569" s="82">
        <v>0</v>
      </c>
      <c r="N569" s="83">
        <v>0</v>
      </c>
      <c r="O569" s="83"/>
      <c r="P569" s="83">
        <v>0</v>
      </c>
      <c r="Q569" s="55">
        <f t="shared" si="110"/>
        <v>0</v>
      </c>
      <c r="R569" s="54">
        <f t="shared" si="116"/>
        <v>0</v>
      </c>
      <c r="S569" s="54">
        <f t="shared" si="117"/>
        <v>0</v>
      </c>
      <c r="T569" s="53">
        <f t="shared" si="113"/>
        <v>0</v>
      </c>
      <c r="U569" s="55">
        <f t="shared" si="114"/>
        <v>0</v>
      </c>
    </row>
    <row r="570" spans="1:21">
      <c r="A570" s="42">
        <f t="shared" si="107"/>
        <v>6</v>
      </c>
      <c r="B570" s="43"/>
      <c r="C570" s="52">
        <f t="shared" si="115"/>
        <v>0</v>
      </c>
      <c r="D570" s="83">
        <v>0</v>
      </c>
      <c r="E570" s="53">
        <f t="shared" si="108"/>
        <v>0</v>
      </c>
      <c r="F570" s="79"/>
      <c r="G570" s="80"/>
      <c r="H570" s="81">
        <v>0</v>
      </c>
      <c r="I570" s="82">
        <v>0</v>
      </c>
      <c r="J570" s="83">
        <v>0</v>
      </c>
      <c r="K570" s="55">
        <f t="shared" si="109"/>
        <v>0</v>
      </c>
      <c r="L570" s="81">
        <v>0</v>
      </c>
      <c r="M570" s="82">
        <v>0</v>
      </c>
      <c r="N570" s="83">
        <v>0</v>
      </c>
      <c r="O570" s="83"/>
      <c r="P570" s="83">
        <v>0</v>
      </c>
      <c r="Q570" s="55">
        <f t="shared" si="110"/>
        <v>0</v>
      </c>
      <c r="R570" s="54">
        <f t="shared" si="116"/>
        <v>0</v>
      </c>
      <c r="S570" s="54">
        <f t="shared" si="117"/>
        <v>0</v>
      </c>
      <c r="T570" s="53">
        <f t="shared" si="113"/>
        <v>0</v>
      </c>
      <c r="U570" s="55">
        <f t="shared" si="114"/>
        <v>0</v>
      </c>
    </row>
    <row r="571" spans="1:21">
      <c r="A571" s="42">
        <f t="shared" si="107"/>
        <v>6</v>
      </c>
      <c r="B571" s="43"/>
      <c r="C571" s="52">
        <f t="shared" si="115"/>
        <v>0</v>
      </c>
      <c r="D571" s="83">
        <v>0</v>
      </c>
      <c r="E571" s="53">
        <f t="shared" si="108"/>
        <v>0</v>
      </c>
      <c r="F571" s="79"/>
      <c r="G571" s="80"/>
      <c r="H571" s="81">
        <v>0</v>
      </c>
      <c r="I571" s="82">
        <v>0</v>
      </c>
      <c r="J571" s="83">
        <v>0</v>
      </c>
      <c r="K571" s="55">
        <f t="shared" si="109"/>
        <v>0</v>
      </c>
      <c r="L571" s="81">
        <v>0</v>
      </c>
      <c r="M571" s="82">
        <v>0</v>
      </c>
      <c r="N571" s="83">
        <v>0</v>
      </c>
      <c r="O571" s="83"/>
      <c r="P571" s="83">
        <v>0</v>
      </c>
      <c r="Q571" s="55">
        <f t="shared" si="110"/>
        <v>0</v>
      </c>
      <c r="R571" s="54">
        <f t="shared" si="116"/>
        <v>0</v>
      </c>
      <c r="S571" s="54">
        <f t="shared" si="117"/>
        <v>0</v>
      </c>
      <c r="T571" s="53">
        <f t="shared" si="113"/>
        <v>0</v>
      </c>
      <c r="U571" s="55">
        <f t="shared" si="114"/>
        <v>0</v>
      </c>
    </row>
    <row r="572" spans="1:21">
      <c r="A572" s="42">
        <f t="shared" si="107"/>
        <v>6</v>
      </c>
      <c r="B572" s="43"/>
      <c r="C572" s="52">
        <f t="shared" si="115"/>
        <v>0</v>
      </c>
      <c r="D572" s="83">
        <v>0</v>
      </c>
      <c r="E572" s="53">
        <f t="shared" si="108"/>
        <v>0</v>
      </c>
      <c r="F572" s="79"/>
      <c r="G572" s="80"/>
      <c r="H572" s="81">
        <v>0</v>
      </c>
      <c r="I572" s="82">
        <v>0</v>
      </c>
      <c r="J572" s="83">
        <v>0</v>
      </c>
      <c r="K572" s="55">
        <f t="shared" si="109"/>
        <v>0</v>
      </c>
      <c r="L572" s="81">
        <v>0</v>
      </c>
      <c r="M572" s="82">
        <v>0</v>
      </c>
      <c r="N572" s="83">
        <v>0</v>
      </c>
      <c r="O572" s="83"/>
      <c r="P572" s="83">
        <v>0</v>
      </c>
      <c r="Q572" s="55">
        <f t="shared" si="110"/>
        <v>0</v>
      </c>
      <c r="R572" s="54">
        <f t="shared" si="116"/>
        <v>0</v>
      </c>
      <c r="S572" s="54">
        <f t="shared" si="117"/>
        <v>0</v>
      </c>
      <c r="T572" s="53">
        <f t="shared" si="113"/>
        <v>0</v>
      </c>
      <c r="U572" s="55">
        <f t="shared" si="114"/>
        <v>0</v>
      </c>
    </row>
    <row r="573" spans="1:21">
      <c r="A573" s="42">
        <f t="shared" si="107"/>
        <v>6</v>
      </c>
      <c r="B573" s="43"/>
      <c r="C573" s="52">
        <f t="shared" si="115"/>
        <v>0</v>
      </c>
      <c r="D573" s="83">
        <v>0</v>
      </c>
      <c r="E573" s="53">
        <f t="shared" si="108"/>
        <v>0</v>
      </c>
      <c r="F573" s="79"/>
      <c r="G573" s="80"/>
      <c r="H573" s="81">
        <v>0</v>
      </c>
      <c r="I573" s="82">
        <v>0</v>
      </c>
      <c r="J573" s="83">
        <v>0</v>
      </c>
      <c r="K573" s="55">
        <f t="shared" si="109"/>
        <v>0</v>
      </c>
      <c r="L573" s="81">
        <v>0</v>
      </c>
      <c r="M573" s="82">
        <v>0</v>
      </c>
      <c r="N573" s="83">
        <v>0</v>
      </c>
      <c r="O573" s="83"/>
      <c r="P573" s="83">
        <v>0</v>
      </c>
      <c r="Q573" s="55">
        <f t="shared" si="110"/>
        <v>0</v>
      </c>
      <c r="R573" s="54">
        <f t="shared" si="116"/>
        <v>0</v>
      </c>
      <c r="S573" s="54">
        <f t="shared" si="117"/>
        <v>0</v>
      </c>
      <c r="T573" s="53">
        <f t="shared" si="113"/>
        <v>0</v>
      </c>
      <c r="U573" s="55">
        <f t="shared" si="114"/>
        <v>0</v>
      </c>
    </row>
    <row r="574" spans="1:21">
      <c r="A574" s="42">
        <f t="shared" si="107"/>
        <v>6</v>
      </c>
      <c r="B574" s="43"/>
      <c r="C574" s="52">
        <f t="shared" si="115"/>
        <v>0</v>
      </c>
      <c r="D574" s="83">
        <v>0</v>
      </c>
      <c r="E574" s="53">
        <f t="shared" si="108"/>
        <v>0</v>
      </c>
      <c r="F574" s="79"/>
      <c r="G574" s="80"/>
      <c r="H574" s="81">
        <v>0</v>
      </c>
      <c r="I574" s="82">
        <v>0</v>
      </c>
      <c r="J574" s="83">
        <v>0</v>
      </c>
      <c r="K574" s="55">
        <f t="shared" si="109"/>
        <v>0</v>
      </c>
      <c r="L574" s="81">
        <v>0</v>
      </c>
      <c r="M574" s="82">
        <v>0</v>
      </c>
      <c r="N574" s="83">
        <v>0</v>
      </c>
      <c r="O574" s="83"/>
      <c r="P574" s="83">
        <v>0</v>
      </c>
      <c r="Q574" s="55">
        <f t="shared" si="110"/>
        <v>0</v>
      </c>
      <c r="R574" s="54">
        <f t="shared" si="116"/>
        <v>0</v>
      </c>
      <c r="S574" s="54">
        <f t="shared" si="117"/>
        <v>0</v>
      </c>
      <c r="T574" s="53">
        <f t="shared" si="113"/>
        <v>0</v>
      </c>
      <c r="U574" s="55">
        <f t="shared" si="114"/>
        <v>0</v>
      </c>
    </row>
    <row r="575" spans="1:21">
      <c r="A575" s="42">
        <f t="shared" si="107"/>
        <v>6</v>
      </c>
      <c r="B575" s="43"/>
      <c r="C575" s="52">
        <f t="shared" si="115"/>
        <v>0</v>
      </c>
      <c r="D575" s="83">
        <v>0</v>
      </c>
      <c r="E575" s="53">
        <f t="shared" si="108"/>
        <v>0</v>
      </c>
      <c r="F575" s="79"/>
      <c r="G575" s="80"/>
      <c r="H575" s="81">
        <v>0</v>
      </c>
      <c r="I575" s="82">
        <v>0</v>
      </c>
      <c r="J575" s="83">
        <v>0</v>
      </c>
      <c r="K575" s="55">
        <f t="shared" si="109"/>
        <v>0</v>
      </c>
      <c r="L575" s="81">
        <v>0</v>
      </c>
      <c r="M575" s="82">
        <v>0</v>
      </c>
      <c r="N575" s="83">
        <v>0</v>
      </c>
      <c r="O575" s="83"/>
      <c r="P575" s="83">
        <v>0</v>
      </c>
      <c r="Q575" s="55">
        <f t="shared" si="110"/>
        <v>0</v>
      </c>
      <c r="R575" s="54">
        <f t="shared" si="116"/>
        <v>0</v>
      </c>
      <c r="S575" s="54">
        <f t="shared" si="117"/>
        <v>0</v>
      </c>
      <c r="T575" s="53">
        <f t="shared" si="113"/>
        <v>0</v>
      </c>
      <c r="U575" s="55">
        <f t="shared" si="114"/>
        <v>0</v>
      </c>
    </row>
    <row r="576" spans="1:21">
      <c r="A576" s="42">
        <f t="shared" si="107"/>
        <v>6</v>
      </c>
      <c r="B576" s="43"/>
      <c r="C576" s="52">
        <f t="shared" si="115"/>
        <v>0</v>
      </c>
      <c r="D576" s="83">
        <v>0</v>
      </c>
      <c r="E576" s="53">
        <f t="shared" si="108"/>
        <v>0</v>
      </c>
      <c r="F576" s="79"/>
      <c r="G576" s="80"/>
      <c r="H576" s="81">
        <v>0</v>
      </c>
      <c r="I576" s="82">
        <v>0</v>
      </c>
      <c r="J576" s="83">
        <v>0</v>
      </c>
      <c r="K576" s="55">
        <f t="shared" si="109"/>
        <v>0</v>
      </c>
      <c r="L576" s="81">
        <v>0</v>
      </c>
      <c r="M576" s="82">
        <v>0</v>
      </c>
      <c r="N576" s="83">
        <v>0</v>
      </c>
      <c r="O576" s="83"/>
      <c r="P576" s="83">
        <v>0</v>
      </c>
      <c r="Q576" s="55">
        <f t="shared" si="110"/>
        <v>0</v>
      </c>
      <c r="R576" s="54">
        <f t="shared" si="116"/>
        <v>0</v>
      </c>
      <c r="S576" s="54">
        <f t="shared" si="117"/>
        <v>0</v>
      </c>
      <c r="T576" s="53">
        <f t="shared" si="113"/>
        <v>0</v>
      </c>
      <c r="U576" s="55">
        <f t="shared" si="114"/>
        <v>0</v>
      </c>
    </row>
    <row r="577" spans="1:21">
      <c r="A577" s="42">
        <f t="shared" si="107"/>
        <v>6</v>
      </c>
      <c r="B577" s="43"/>
      <c r="C577" s="52">
        <f t="shared" si="115"/>
        <v>0</v>
      </c>
      <c r="D577" s="83">
        <v>0</v>
      </c>
      <c r="E577" s="53">
        <f t="shared" si="108"/>
        <v>0</v>
      </c>
      <c r="F577" s="79"/>
      <c r="G577" s="80"/>
      <c r="H577" s="81">
        <v>0</v>
      </c>
      <c r="I577" s="82">
        <v>0</v>
      </c>
      <c r="J577" s="83">
        <v>0</v>
      </c>
      <c r="K577" s="55">
        <f t="shared" si="109"/>
        <v>0</v>
      </c>
      <c r="L577" s="81">
        <v>0</v>
      </c>
      <c r="M577" s="82">
        <v>0</v>
      </c>
      <c r="N577" s="83">
        <v>0</v>
      </c>
      <c r="O577" s="83"/>
      <c r="P577" s="83">
        <v>0</v>
      </c>
      <c r="Q577" s="55">
        <f t="shared" si="110"/>
        <v>0</v>
      </c>
      <c r="R577" s="54">
        <f t="shared" si="116"/>
        <v>0</v>
      </c>
      <c r="S577" s="54">
        <f t="shared" si="117"/>
        <v>0</v>
      </c>
      <c r="T577" s="53">
        <f t="shared" si="113"/>
        <v>0</v>
      </c>
      <c r="U577" s="55">
        <f t="shared" si="114"/>
        <v>0</v>
      </c>
    </row>
    <row r="578" spans="1:21">
      <c r="A578" s="42">
        <f t="shared" si="107"/>
        <v>6</v>
      </c>
      <c r="B578" s="43"/>
      <c r="C578" s="52">
        <f t="shared" si="115"/>
        <v>0</v>
      </c>
      <c r="D578" s="83">
        <v>0</v>
      </c>
      <c r="E578" s="53">
        <f t="shared" si="108"/>
        <v>0</v>
      </c>
      <c r="F578" s="79"/>
      <c r="G578" s="80"/>
      <c r="H578" s="81">
        <v>0</v>
      </c>
      <c r="I578" s="82">
        <v>0</v>
      </c>
      <c r="J578" s="83">
        <v>0</v>
      </c>
      <c r="K578" s="55">
        <f t="shared" si="109"/>
        <v>0</v>
      </c>
      <c r="L578" s="81">
        <v>0</v>
      </c>
      <c r="M578" s="82">
        <v>0</v>
      </c>
      <c r="N578" s="83">
        <v>0</v>
      </c>
      <c r="O578" s="83"/>
      <c r="P578" s="83">
        <v>0</v>
      </c>
      <c r="Q578" s="55">
        <f t="shared" si="110"/>
        <v>0</v>
      </c>
      <c r="R578" s="54">
        <f t="shared" si="116"/>
        <v>0</v>
      </c>
      <c r="S578" s="54">
        <f t="shared" si="117"/>
        <v>0</v>
      </c>
      <c r="T578" s="53">
        <f t="shared" si="113"/>
        <v>0</v>
      </c>
      <c r="U578" s="55">
        <f t="shared" si="114"/>
        <v>0</v>
      </c>
    </row>
    <row r="579" spans="1:21">
      <c r="A579" s="42">
        <f t="shared" si="107"/>
        <v>6</v>
      </c>
      <c r="B579" s="43"/>
      <c r="C579" s="52">
        <f t="shared" si="115"/>
        <v>0</v>
      </c>
      <c r="D579" s="83">
        <v>0</v>
      </c>
      <c r="E579" s="53">
        <f t="shared" si="108"/>
        <v>0</v>
      </c>
      <c r="F579" s="79"/>
      <c r="G579" s="80"/>
      <c r="H579" s="81">
        <v>0</v>
      </c>
      <c r="I579" s="82">
        <v>0</v>
      </c>
      <c r="J579" s="83">
        <v>0</v>
      </c>
      <c r="K579" s="55">
        <f t="shared" si="109"/>
        <v>0</v>
      </c>
      <c r="L579" s="81">
        <v>0</v>
      </c>
      <c r="M579" s="82">
        <v>0</v>
      </c>
      <c r="N579" s="83">
        <v>0</v>
      </c>
      <c r="O579" s="83"/>
      <c r="P579" s="83">
        <v>0</v>
      </c>
      <c r="Q579" s="55">
        <f t="shared" si="110"/>
        <v>0</v>
      </c>
      <c r="R579" s="54">
        <f t="shared" si="116"/>
        <v>0</v>
      </c>
      <c r="S579" s="54">
        <f t="shared" si="117"/>
        <v>0</v>
      </c>
      <c r="T579" s="53">
        <f t="shared" si="113"/>
        <v>0</v>
      </c>
      <c r="U579" s="55">
        <f t="shared" si="114"/>
        <v>0</v>
      </c>
    </row>
    <row r="580" spans="1:21">
      <c r="A580" s="42">
        <f t="shared" si="107"/>
        <v>6</v>
      </c>
      <c r="B580" s="43"/>
      <c r="C580" s="52">
        <f t="shared" si="115"/>
        <v>0</v>
      </c>
      <c r="D580" s="83">
        <v>0</v>
      </c>
      <c r="E580" s="53">
        <f t="shared" si="108"/>
        <v>0</v>
      </c>
      <c r="F580" s="79"/>
      <c r="G580" s="80"/>
      <c r="H580" s="81">
        <v>0</v>
      </c>
      <c r="I580" s="82">
        <v>0</v>
      </c>
      <c r="J580" s="83">
        <v>0</v>
      </c>
      <c r="K580" s="55">
        <f t="shared" si="109"/>
        <v>0</v>
      </c>
      <c r="L580" s="81">
        <v>0</v>
      </c>
      <c r="M580" s="82">
        <v>0</v>
      </c>
      <c r="N580" s="83">
        <v>0</v>
      </c>
      <c r="O580" s="83"/>
      <c r="P580" s="83">
        <v>0</v>
      </c>
      <c r="Q580" s="55">
        <f t="shared" si="110"/>
        <v>0</v>
      </c>
      <c r="R580" s="54">
        <f t="shared" si="116"/>
        <v>0</v>
      </c>
      <c r="S580" s="54">
        <f t="shared" si="117"/>
        <v>0</v>
      </c>
      <c r="T580" s="53">
        <f t="shared" si="113"/>
        <v>0</v>
      </c>
      <c r="U580" s="55">
        <f t="shared" si="114"/>
        <v>0</v>
      </c>
    </row>
    <row r="581" spans="1:21">
      <c r="A581" s="42">
        <f t="shared" si="107"/>
        <v>6</v>
      </c>
      <c r="B581" s="43"/>
      <c r="C581" s="52">
        <f t="shared" si="115"/>
        <v>0</v>
      </c>
      <c r="D581" s="83">
        <v>0</v>
      </c>
      <c r="E581" s="53">
        <f t="shared" si="108"/>
        <v>0</v>
      </c>
      <c r="F581" s="79"/>
      <c r="G581" s="80"/>
      <c r="H581" s="81">
        <v>0</v>
      </c>
      <c r="I581" s="82">
        <v>0</v>
      </c>
      <c r="J581" s="83">
        <v>0</v>
      </c>
      <c r="K581" s="55">
        <f t="shared" si="109"/>
        <v>0</v>
      </c>
      <c r="L581" s="81">
        <v>0</v>
      </c>
      <c r="M581" s="82">
        <v>0</v>
      </c>
      <c r="N581" s="83">
        <v>0</v>
      </c>
      <c r="O581" s="83"/>
      <c r="P581" s="83">
        <v>0</v>
      </c>
      <c r="Q581" s="55">
        <f t="shared" si="110"/>
        <v>0</v>
      </c>
      <c r="R581" s="54">
        <f t="shared" si="116"/>
        <v>0</v>
      </c>
      <c r="S581" s="54">
        <f t="shared" si="117"/>
        <v>0</v>
      </c>
      <c r="T581" s="53">
        <f t="shared" si="113"/>
        <v>0</v>
      </c>
      <c r="U581" s="55">
        <f t="shared" si="114"/>
        <v>0</v>
      </c>
    </row>
    <row r="582" spans="1:21">
      <c r="A582" s="42">
        <f t="shared" si="107"/>
        <v>6</v>
      </c>
      <c r="B582" s="43"/>
      <c r="C582" s="52">
        <f t="shared" si="115"/>
        <v>0</v>
      </c>
      <c r="D582" s="83">
        <v>0</v>
      </c>
      <c r="E582" s="53">
        <f t="shared" si="108"/>
        <v>0</v>
      </c>
      <c r="F582" s="79"/>
      <c r="G582" s="80"/>
      <c r="H582" s="81">
        <v>0</v>
      </c>
      <c r="I582" s="82">
        <v>0</v>
      </c>
      <c r="J582" s="83">
        <v>0</v>
      </c>
      <c r="K582" s="55">
        <f t="shared" si="109"/>
        <v>0</v>
      </c>
      <c r="L582" s="81">
        <v>0</v>
      </c>
      <c r="M582" s="82">
        <v>0</v>
      </c>
      <c r="N582" s="83">
        <v>0</v>
      </c>
      <c r="O582" s="83"/>
      <c r="P582" s="83">
        <v>0</v>
      </c>
      <c r="Q582" s="55">
        <f t="shared" si="110"/>
        <v>0</v>
      </c>
      <c r="R582" s="54">
        <f t="shared" si="116"/>
        <v>0</v>
      </c>
      <c r="S582" s="54">
        <f t="shared" si="117"/>
        <v>0</v>
      </c>
      <c r="T582" s="53">
        <f t="shared" si="113"/>
        <v>0</v>
      </c>
      <c r="U582" s="55">
        <f t="shared" si="114"/>
        <v>0</v>
      </c>
    </row>
    <row r="583" spans="1:21">
      <c r="A583" s="42">
        <f t="shared" si="107"/>
        <v>6</v>
      </c>
      <c r="B583" s="43"/>
      <c r="C583" s="52">
        <f t="shared" si="115"/>
        <v>0</v>
      </c>
      <c r="D583" s="83">
        <v>0</v>
      </c>
      <c r="E583" s="53">
        <f t="shared" si="108"/>
        <v>0</v>
      </c>
      <c r="F583" s="79"/>
      <c r="G583" s="80"/>
      <c r="H583" s="81">
        <v>0</v>
      </c>
      <c r="I583" s="82">
        <v>0</v>
      </c>
      <c r="J583" s="83">
        <v>0</v>
      </c>
      <c r="K583" s="55">
        <f t="shared" si="109"/>
        <v>0</v>
      </c>
      <c r="L583" s="81">
        <v>0</v>
      </c>
      <c r="M583" s="82">
        <v>0</v>
      </c>
      <c r="N583" s="83">
        <v>0</v>
      </c>
      <c r="O583" s="83"/>
      <c r="P583" s="83">
        <v>0</v>
      </c>
      <c r="Q583" s="55">
        <f t="shared" si="110"/>
        <v>0</v>
      </c>
      <c r="R583" s="54">
        <f t="shared" si="116"/>
        <v>0</v>
      </c>
      <c r="S583" s="54">
        <f t="shared" si="117"/>
        <v>0</v>
      </c>
      <c r="T583" s="53">
        <f t="shared" si="113"/>
        <v>0</v>
      </c>
      <c r="U583" s="55">
        <f t="shared" si="114"/>
        <v>0</v>
      </c>
    </row>
    <row r="584" spans="1:21">
      <c r="A584" s="42">
        <f t="shared" si="107"/>
        <v>6</v>
      </c>
      <c r="B584" s="43"/>
      <c r="C584" s="52">
        <f t="shared" si="115"/>
        <v>0</v>
      </c>
      <c r="D584" s="83">
        <v>0</v>
      </c>
      <c r="E584" s="53">
        <f t="shared" si="108"/>
        <v>0</v>
      </c>
      <c r="F584" s="79"/>
      <c r="G584" s="80"/>
      <c r="H584" s="81">
        <v>0</v>
      </c>
      <c r="I584" s="82">
        <v>0</v>
      </c>
      <c r="J584" s="83">
        <v>0</v>
      </c>
      <c r="K584" s="55">
        <f t="shared" si="109"/>
        <v>0</v>
      </c>
      <c r="L584" s="81">
        <v>0</v>
      </c>
      <c r="M584" s="82">
        <v>0</v>
      </c>
      <c r="N584" s="83">
        <v>0</v>
      </c>
      <c r="O584" s="83"/>
      <c r="P584" s="83">
        <v>0</v>
      </c>
      <c r="Q584" s="55">
        <f t="shared" si="110"/>
        <v>0</v>
      </c>
      <c r="R584" s="54">
        <f t="shared" si="116"/>
        <v>0</v>
      </c>
      <c r="S584" s="54">
        <f t="shared" si="117"/>
        <v>0</v>
      </c>
      <c r="T584" s="53">
        <f t="shared" si="113"/>
        <v>0</v>
      </c>
      <c r="U584" s="55">
        <f t="shared" si="114"/>
        <v>0</v>
      </c>
    </row>
    <row r="585" spans="1:21">
      <c r="A585" s="42">
        <f t="shared" si="107"/>
        <v>6</v>
      </c>
      <c r="B585" s="43"/>
      <c r="C585" s="52">
        <f t="shared" si="115"/>
        <v>0</v>
      </c>
      <c r="D585" s="83">
        <v>0</v>
      </c>
      <c r="E585" s="53">
        <f t="shared" si="108"/>
        <v>0</v>
      </c>
      <c r="F585" s="79"/>
      <c r="G585" s="80"/>
      <c r="H585" s="81">
        <v>0</v>
      </c>
      <c r="I585" s="82">
        <v>0</v>
      </c>
      <c r="J585" s="83">
        <v>0</v>
      </c>
      <c r="K585" s="55">
        <f t="shared" si="109"/>
        <v>0</v>
      </c>
      <c r="L585" s="81">
        <v>0</v>
      </c>
      <c r="M585" s="82">
        <v>0</v>
      </c>
      <c r="N585" s="83">
        <v>0</v>
      </c>
      <c r="O585" s="83"/>
      <c r="P585" s="83">
        <v>0</v>
      </c>
      <c r="Q585" s="55">
        <f t="shared" si="110"/>
        <v>0</v>
      </c>
      <c r="R585" s="54">
        <f t="shared" si="116"/>
        <v>0</v>
      </c>
      <c r="S585" s="54">
        <f t="shared" si="117"/>
        <v>0</v>
      </c>
      <c r="T585" s="53">
        <f t="shared" si="113"/>
        <v>0</v>
      </c>
      <c r="U585" s="55">
        <f t="shared" si="114"/>
        <v>0</v>
      </c>
    </row>
    <row r="586" spans="1:21">
      <c r="A586" s="42">
        <f t="shared" si="107"/>
        <v>6</v>
      </c>
      <c r="B586" s="43"/>
      <c r="C586" s="52">
        <f t="shared" si="115"/>
        <v>0</v>
      </c>
      <c r="D586" s="83">
        <v>0</v>
      </c>
      <c r="E586" s="53">
        <f t="shared" si="108"/>
        <v>0</v>
      </c>
      <c r="F586" s="79"/>
      <c r="G586" s="80"/>
      <c r="H586" s="81">
        <v>0</v>
      </c>
      <c r="I586" s="82">
        <v>0</v>
      </c>
      <c r="J586" s="83">
        <v>0</v>
      </c>
      <c r="K586" s="55">
        <f t="shared" si="109"/>
        <v>0</v>
      </c>
      <c r="L586" s="81">
        <v>0</v>
      </c>
      <c r="M586" s="82">
        <v>0</v>
      </c>
      <c r="N586" s="83">
        <v>0</v>
      </c>
      <c r="O586" s="83"/>
      <c r="P586" s="83">
        <v>0</v>
      </c>
      <c r="Q586" s="55">
        <f t="shared" si="110"/>
        <v>0</v>
      </c>
      <c r="R586" s="54">
        <f t="shared" si="116"/>
        <v>0</v>
      </c>
      <c r="S586" s="54">
        <f t="shared" si="117"/>
        <v>0</v>
      </c>
      <c r="T586" s="53">
        <f t="shared" si="113"/>
        <v>0</v>
      </c>
      <c r="U586" s="55">
        <f t="shared" si="114"/>
        <v>0</v>
      </c>
    </row>
    <row r="587" spans="1:21">
      <c r="A587" s="42">
        <f t="shared" si="107"/>
        <v>6</v>
      </c>
      <c r="B587" s="43"/>
      <c r="C587" s="52">
        <f t="shared" si="115"/>
        <v>0</v>
      </c>
      <c r="D587" s="83">
        <v>0</v>
      </c>
      <c r="E587" s="53">
        <f t="shared" si="108"/>
        <v>0</v>
      </c>
      <c r="F587" s="79"/>
      <c r="G587" s="80"/>
      <c r="H587" s="81">
        <v>0</v>
      </c>
      <c r="I587" s="82">
        <v>0</v>
      </c>
      <c r="J587" s="83">
        <v>0</v>
      </c>
      <c r="K587" s="55">
        <f t="shared" si="109"/>
        <v>0</v>
      </c>
      <c r="L587" s="81">
        <v>0</v>
      </c>
      <c r="M587" s="82">
        <v>0</v>
      </c>
      <c r="N587" s="83">
        <v>0</v>
      </c>
      <c r="O587" s="83"/>
      <c r="P587" s="83">
        <v>0</v>
      </c>
      <c r="Q587" s="55">
        <f t="shared" si="110"/>
        <v>0</v>
      </c>
      <c r="R587" s="54">
        <f t="shared" si="116"/>
        <v>0</v>
      </c>
      <c r="S587" s="54">
        <f t="shared" si="117"/>
        <v>0</v>
      </c>
      <c r="T587" s="53">
        <f t="shared" si="113"/>
        <v>0</v>
      </c>
      <c r="U587" s="55">
        <f t="shared" si="114"/>
        <v>0</v>
      </c>
    </row>
    <row r="588" spans="1:21">
      <c r="A588" s="42">
        <f t="shared" si="107"/>
        <v>6</v>
      </c>
      <c r="B588" s="43"/>
      <c r="C588" s="52">
        <f t="shared" si="115"/>
        <v>0</v>
      </c>
      <c r="D588" s="83">
        <v>0</v>
      </c>
      <c r="E588" s="53">
        <f t="shared" si="108"/>
        <v>0</v>
      </c>
      <c r="F588" s="79"/>
      <c r="G588" s="80"/>
      <c r="H588" s="81">
        <v>0</v>
      </c>
      <c r="I588" s="82">
        <v>0</v>
      </c>
      <c r="J588" s="83">
        <v>0</v>
      </c>
      <c r="K588" s="55">
        <f t="shared" si="109"/>
        <v>0</v>
      </c>
      <c r="L588" s="81">
        <v>0</v>
      </c>
      <c r="M588" s="82">
        <v>0</v>
      </c>
      <c r="N588" s="83">
        <v>0</v>
      </c>
      <c r="O588" s="83"/>
      <c r="P588" s="83">
        <v>0</v>
      </c>
      <c r="Q588" s="55">
        <f t="shared" si="110"/>
        <v>0</v>
      </c>
      <c r="R588" s="54">
        <f t="shared" si="116"/>
        <v>0</v>
      </c>
      <c r="S588" s="54">
        <f t="shared" si="117"/>
        <v>0</v>
      </c>
      <c r="T588" s="53">
        <f t="shared" si="113"/>
        <v>0</v>
      </c>
      <c r="U588" s="55">
        <f t="shared" si="114"/>
        <v>0</v>
      </c>
    </row>
    <row r="589" spans="1:21">
      <c r="A589" s="42">
        <f t="shared" ref="A589:A627" si="118">A588</f>
        <v>6</v>
      </c>
      <c r="B589" s="43"/>
      <c r="C589" s="52">
        <f t="shared" si="115"/>
        <v>0</v>
      </c>
      <c r="D589" s="83">
        <v>0</v>
      </c>
      <c r="E589" s="53">
        <f t="shared" si="108"/>
        <v>0</v>
      </c>
      <c r="F589" s="79"/>
      <c r="G589" s="80"/>
      <c r="H589" s="81">
        <v>0</v>
      </c>
      <c r="I589" s="82">
        <v>0</v>
      </c>
      <c r="J589" s="83">
        <v>0</v>
      </c>
      <c r="K589" s="55">
        <f t="shared" si="109"/>
        <v>0</v>
      </c>
      <c r="L589" s="81">
        <v>0</v>
      </c>
      <c r="M589" s="82">
        <v>0</v>
      </c>
      <c r="N589" s="83">
        <v>0</v>
      </c>
      <c r="O589" s="83"/>
      <c r="P589" s="83">
        <v>0</v>
      </c>
      <c r="Q589" s="55">
        <f t="shared" si="110"/>
        <v>0</v>
      </c>
      <c r="R589" s="54">
        <f t="shared" si="116"/>
        <v>0</v>
      </c>
      <c r="S589" s="54">
        <f t="shared" si="117"/>
        <v>0</v>
      </c>
      <c r="T589" s="53">
        <f t="shared" si="113"/>
        <v>0</v>
      </c>
      <c r="U589" s="55">
        <f t="shared" si="114"/>
        <v>0</v>
      </c>
    </row>
    <row r="590" spans="1:21">
      <c r="A590" s="42">
        <f t="shared" si="118"/>
        <v>6</v>
      </c>
      <c r="B590" s="43"/>
      <c r="C590" s="52">
        <f t="shared" si="115"/>
        <v>0</v>
      </c>
      <c r="D590" s="83">
        <v>0</v>
      </c>
      <c r="E590" s="53">
        <f t="shared" si="108"/>
        <v>0</v>
      </c>
      <c r="F590" s="79"/>
      <c r="G590" s="80"/>
      <c r="H590" s="81">
        <v>0</v>
      </c>
      <c r="I590" s="82">
        <v>0</v>
      </c>
      <c r="J590" s="83">
        <v>0</v>
      </c>
      <c r="K590" s="55">
        <f t="shared" si="109"/>
        <v>0</v>
      </c>
      <c r="L590" s="81">
        <v>0</v>
      </c>
      <c r="M590" s="82">
        <v>0</v>
      </c>
      <c r="N590" s="83">
        <v>0</v>
      </c>
      <c r="O590" s="83"/>
      <c r="P590" s="83">
        <v>0</v>
      </c>
      <c r="Q590" s="55">
        <f t="shared" si="110"/>
        <v>0</v>
      </c>
      <c r="R590" s="54">
        <f t="shared" si="116"/>
        <v>0</v>
      </c>
      <c r="S590" s="54">
        <f t="shared" si="117"/>
        <v>0</v>
      </c>
      <c r="T590" s="53">
        <f t="shared" si="113"/>
        <v>0</v>
      </c>
      <c r="U590" s="55">
        <f t="shared" si="114"/>
        <v>0</v>
      </c>
    </row>
    <row r="591" spans="1:21">
      <c r="A591" s="42">
        <f t="shared" si="118"/>
        <v>6</v>
      </c>
      <c r="B591" s="43"/>
      <c r="C591" s="52">
        <f t="shared" si="115"/>
        <v>0</v>
      </c>
      <c r="D591" s="83">
        <v>0</v>
      </c>
      <c r="E591" s="53">
        <f t="shared" si="108"/>
        <v>0</v>
      </c>
      <c r="F591" s="79"/>
      <c r="G591" s="80"/>
      <c r="H591" s="81">
        <v>0</v>
      </c>
      <c r="I591" s="82">
        <v>0</v>
      </c>
      <c r="J591" s="83">
        <v>0</v>
      </c>
      <c r="K591" s="55">
        <f t="shared" si="109"/>
        <v>0</v>
      </c>
      <c r="L591" s="81">
        <v>0</v>
      </c>
      <c r="M591" s="82">
        <v>0</v>
      </c>
      <c r="N591" s="83">
        <v>0</v>
      </c>
      <c r="O591" s="83"/>
      <c r="P591" s="83">
        <v>0</v>
      </c>
      <c r="Q591" s="55">
        <f t="shared" si="110"/>
        <v>0</v>
      </c>
      <c r="R591" s="54">
        <f t="shared" si="116"/>
        <v>0</v>
      </c>
      <c r="S591" s="54">
        <f t="shared" si="117"/>
        <v>0</v>
      </c>
      <c r="T591" s="53">
        <f t="shared" si="113"/>
        <v>0</v>
      </c>
      <c r="U591" s="55">
        <f t="shared" si="114"/>
        <v>0</v>
      </c>
    </row>
    <row r="592" spans="1:21">
      <c r="A592" s="42">
        <f t="shared" si="118"/>
        <v>6</v>
      </c>
      <c r="B592" s="43"/>
      <c r="C592" s="52">
        <f t="shared" si="115"/>
        <v>0</v>
      </c>
      <c r="D592" s="83">
        <v>0</v>
      </c>
      <c r="E592" s="53">
        <f t="shared" ref="E592:E626" si="119">IF(D592&gt;0,A592,0)</f>
        <v>0</v>
      </c>
      <c r="F592" s="79"/>
      <c r="G592" s="80"/>
      <c r="H592" s="81">
        <v>0</v>
      </c>
      <c r="I592" s="82">
        <v>0</v>
      </c>
      <c r="J592" s="83">
        <v>0</v>
      </c>
      <c r="K592" s="55">
        <f t="shared" ref="K592:K626" si="120">H592+I592+J592</f>
        <v>0</v>
      </c>
      <c r="L592" s="81">
        <v>0</v>
      </c>
      <c r="M592" s="82">
        <v>0</v>
      </c>
      <c r="N592" s="83">
        <v>0</v>
      </c>
      <c r="O592" s="83"/>
      <c r="P592" s="83">
        <v>0</v>
      </c>
      <c r="Q592" s="55">
        <f t="shared" ref="Q592:Q626" si="121">L592+M592+N592+O592+P592</f>
        <v>0</v>
      </c>
      <c r="R592" s="54">
        <f t="shared" si="116"/>
        <v>0</v>
      </c>
      <c r="S592" s="54">
        <f t="shared" si="117"/>
        <v>0</v>
      </c>
      <c r="T592" s="53">
        <f t="shared" ref="T592:T626" si="122">J592-O592-P592</f>
        <v>0</v>
      </c>
      <c r="U592" s="55">
        <f t="shared" ref="U592:U626" si="123">R592+S592+T592</f>
        <v>0</v>
      </c>
    </row>
    <row r="593" spans="1:21">
      <c r="A593" s="42">
        <f t="shared" si="118"/>
        <v>6</v>
      </c>
      <c r="B593" s="43"/>
      <c r="C593" s="52">
        <f t="shared" ref="C593:C626" si="124">IF(D593&gt;0,C592+1,0)</f>
        <v>0</v>
      </c>
      <c r="D593" s="83">
        <v>0</v>
      </c>
      <c r="E593" s="53">
        <f t="shared" si="119"/>
        <v>0</v>
      </c>
      <c r="F593" s="79"/>
      <c r="G593" s="80"/>
      <c r="H593" s="81">
        <v>0</v>
      </c>
      <c r="I593" s="82">
        <v>0</v>
      </c>
      <c r="J593" s="83">
        <v>0</v>
      </c>
      <c r="K593" s="55">
        <f t="shared" si="120"/>
        <v>0</v>
      </c>
      <c r="L593" s="81">
        <v>0</v>
      </c>
      <c r="M593" s="82">
        <v>0</v>
      </c>
      <c r="N593" s="83">
        <v>0</v>
      </c>
      <c r="O593" s="83"/>
      <c r="P593" s="83">
        <v>0</v>
      </c>
      <c r="Q593" s="55">
        <f t="shared" si="121"/>
        <v>0</v>
      </c>
      <c r="R593" s="54">
        <f t="shared" si="116"/>
        <v>0</v>
      </c>
      <c r="S593" s="54">
        <f t="shared" si="117"/>
        <v>0</v>
      </c>
      <c r="T593" s="53">
        <f t="shared" si="122"/>
        <v>0</v>
      </c>
      <c r="U593" s="55">
        <f t="shared" si="123"/>
        <v>0</v>
      </c>
    </row>
    <row r="594" spans="1:21">
      <c r="A594" s="42">
        <f t="shared" si="118"/>
        <v>6</v>
      </c>
      <c r="B594" s="43"/>
      <c r="C594" s="52">
        <f t="shared" si="124"/>
        <v>0</v>
      </c>
      <c r="D594" s="83">
        <v>0</v>
      </c>
      <c r="E594" s="53">
        <f t="shared" si="119"/>
        <v>0</v>
      </c>
      <c r="F594" s="79"/>
      <c r="G594" s="80"/>
      <c r="H594" s="81">
        <v>0</v>
      </c>
      <c r="I594" s="82">
        <v>0</v>
      </c>
      <c r="J594" s="83">
        <v>0</v>
      </c>
      <c r="K594" s="55">
        <f t="shared" si="120"/>
        <v>0</v>
      </c>
      <c r="L594" s="81">
        <v>0</v>
      </c>
      <c r="M594" s="82">
        <v>0</v>
      </c>
      <c r="N594" s="83">
        <v>0</v>
      </c>
      <c r="O594" s="83"/>
      <c r="P594" s="83">
        <v>0</v>
      </c>
      <c r="Q594" s="55">
        <f t="shared" si="121"/>
        <v>0</v>
      </c>
      <c r="R594" s="54">
        <f t="shared" si="116"/>
        <v>0</v>
      </c>
      <c r="S594" s="54">
        <f t="shared" si="117"/>
        <v>0</v>
      </c>
      <c r="T594" s="53">
        <f t="shared" si="122"/>
        <v>0</v>
      </c>
      <c r="U594" s="55">
        <f t="shared" si="123"/>
        <v>0</v>
      </c>
    </row>
    <row r="595" spans="1:21">
      <c r="A595" s="42">
        <f t="shared" si="118"/>
        <v>6</v>
      </c>
      <c r="B595" s="43"/>
      <c r="C595" s="52">
        <f t="shared" si="124"/>
        <v>0</v>
      </c>
      <c r="D595" s="83">
        <v>0</v>
      </c>
      <c r="E595" s="53">
        <f t="shared" si="119"/>
        <v>0</v>
      </c>
      <c r="F595" s="79"/>
      <c r="G595" s="80"/>
      <c r="H595" s="81">
        <v>0</v>
      </c>
      <c r="I595" s="82">
        <v>0</v>
      </c>
      <c r="J595" s="83">
        <v>0</v>
      </c>
      <c r="K595" s="55">
        <f t="shared" si="120"/>
        <v>0</v>
      </c>
      <c r="L595" s="81">
        <v>0</v>
      </c>
      <c r="M595" s="82">
        <v>0</v>
      </c>
      <c r="N595" s="83">
        <v>0</v>
      </c>
      <c r="O595" s="83"/>
      <c r="P595" s="83">
        <v>0</v>
      </c>
      <c r="Q595" s="55">
        <f t="shared" si="121"/>
        <v>0</v>
      </c>
      <c r="R595" s="54">
        <f t="shared" si="116"/>
        <v>0</v>
      </c>
      <c r="S595" s="54">
        <f t="shared" si="117"/>
        <v>0</v>
      </c>
      <c r="T595" s="53">
        <f t="shared" si="122"/>
        <v>0</v>
      </c>
      <c r="U595" s="55">
        <f t="shared" si="123"/>
        <v>0</v>
      </c>
    </row>
    <row r="596" spans="1:21">
      <c r="A596" s="42">
        <f t="shared" si="118"/>
        <v>6</v>
      </c>
      <c r="B596" s="43"/>
      <c r="C596" s="52">
        <f t="shared" si="124"/>
        <v>0</v>
      </c>
      <c r="D596" s="83">
        <v>0</v>
      </c>
      <c r="E596" s="53">
        <f t="shared" si="119"/>
        <v>0</v>
      </c>
      <c r="F596" s="79"/>
      <c r="G596" s="80"/>
      <c r="H596" s="81">
        <v>0</v>
      </c>
      <c r="I596" s="82">
        <v>0</v>
      </c>
      <c r="J596" s="83">
        <v>0</v>
      </c>
      <c r="K596" s="55">
        <f t="shared" si="120"/>
        <v>0</v>
      </c>
      <c r="L596" s="81">
        <v>0</v>
      </c>
      <c r="M596" s="82">
        <v>0</v>
      </c>
      <c r="N596" s="83">
        <v>0</v>
      </c>
      <c r="O596" s="83"/>
      <c r="P596" s="83">
        <v>0</v>
      </c>
      <c r="Q596" s="55">
        <f t="shared" si="121"/>
        <v>0</v>
      </c>
      <c r="R596" s="54">
        <f t="shared" si="116"/>
        <v>0</v>
      </c>
      <c r="S596" s="54">
        <f t="shared" si="117"/>
        <v>0</v>
      </c>
      <c r="T596" s="53">
        <f t="shared" si="122"/>
        <v>0</v>
      </c>
      <c r="U596" s="55">
        <f t="shared" si="123"/>
        <v>0</v>
      </c>
    </row>
    <row r="597" spans="1:21">
      <c r="A597" s="42">
        <f t="shared" si="118"/>
        <v>6</v>
      </c>
      <c r="B597" s="43"/>
      <c r="C597" s="52">
        <f t="shared" si="124"/>
        <v>0</v>
      </c>
      <c r="D597" s="83">
        <v>0</v>
      </c>
      <c r="E597" s="53">
        <f t="shared" si="119"/>
        <v>0</v>
      </c>
      <c r="F597" s="79"/>
      <c r="G597" s="80"/>
      <c r="H597" s="81">
        <v>0</v>
      </c>
      <c r="I597" s="82">
        <v>0</v>
      </c>
      <c r="J597" s="83">
        <v>0</v>
      </c>
      <c r="K597" s="55">
        <f t="shared" si="120"/>
        <v>0</v>
      </c>
      <c r="L597" s="81">
        <v>0</v>
      </c>
      <c r="M597" s="82">
        <v>0</v>
      </c>
      <c r="N597" s="83">
        <v>0</v>
      </c>
      <c r="O597" s="83"/>
      <c r="P597" s="83">
        <v>0</v>
      </c>
      <c r="Q597" s="55">
        <f t="shared" si="121"/>
        <v>0</v>
      </c>
      <c r="R597" s="54">
        <f t="shared" si="116"/>
        <v>0</v>
      </c>
      <c r="S597" s="54">
        <f t="shared" si="117"/>
        <v>0</v>
      </c>
      <c r="T597" s="53">
        <f t="shared" si="122"/>
        <v>0</v>
      </c>
      <c r="U597" s="55">
        <f t="shared" si="123"/>
        <v>0</v>
      </c>
    </row>
    <row r="598" spans="1:21">
      <c r="A598" s="42">
        <f t="shared" si="118"/>
        <v>6</v>
      </c>
      <c r="B598" s="43"/>
      <c r="C598" s="52">
        <f t="shared" si="124"/>
        <v>0</v>
      </c>
      <c r="D598" s="83">
        <v>0</v>
      </c>
      <c r="E598" s="53">
        <f t="shared" si="119"/>
        <v>0</v>
      </c>
      <c r="F598" s="79"/>
      <c r="G598" s="80"/>
      <c r="H598" s="81">
        <v>0</v>
      </c>
      <c r="I598" s="82">
        <v>0</v>
      </c>
      <c r="J598" s="83">
        <v>0</v>
      </c>
      <c r="K598" s="55">
        <f t="shared" si="120"/>
        <v>0</v>
      </c>
      <c r="L598" s="81">
        <v>0</v>
      </c>
      <c r="M598" s="82">
        <v>0</v>
      </c>
      <c r="N598" s="83">
        <v>0</v>
      </c>
      <c r="O598" s="83"/>
      <c r="P598" s="83">
        <v>0</v>
      </c>
      <c r="Q598" s="55">
        <f t="shared" si="121"/>
        <v>0</v>
      </c>
      <c r="R598" s="54">
        <f t="shared" si="116"/>
        <v>0</v>
      </c>
      <c r="S598" s="54">
        <f t="shared" si="117"/>
        <v>0</v>
      </c>
      <c r="T598" s="53">
        <f t="shared" si="122"/>
        <v>0</v>
      </c>
      <c r="U598" s="55">
        <f t="shared" si="123"/>
        <v>0</v>
      </c>
    </row>
    <row r="599" spans="1:21">
      <c r="A599" s="42">
        <f t="shared" si="118"/>
        <v>6</v>
      </c>
      <c r="B599" s="43"/>
      <c r="C599" s="52">
        <f t="shared" si="124"/>
        <v>0</v>
      </c>
      <c r="D599" s="83">
        <v>0</v>
      </c>
      <c r="E599" s="53">
        <f t="shared" si="119"/>
        <v>0</v>
      </c>
      <c r="F599" s="79"/>
      <c r="G599" s="80"/>
      <c r="H599" s="81">
        <v>0</v>
      </c>
      <c r="I599" s="82">
        <v>0</v>
      </c>
      <c r="J599" s="83">
        <v>0</v>
      </c>
      <c r="K599" s="55">
        <f t="shared" si="120"/>
        <v>0</v>
      </c>
      <c r="L599" s="81">
        <v>0</v>
      </c>
      <c r="M599" s="82">
        <v>0</v>
      </c>
      <c r="N599" s="83">
        <v>0</v>
      </c>
      <c r="O599" s="83"/>
      <c r="P599" s="83">
        <v>0</v>
      </c>
      <c r="Q599" s="55">
        <f t="shared" si="121"/>
        <v>0</v>
      </c>
      <c r="R599" s="54">
        <f t="shared" ref="R599:R626" si="125">H599-L599</f>
        <v>0</v>
      </c>
      <c r="S599" s="54">
        <f t="shared" ref="S599:S626" si="126">I599-M599-N599</f>
        <v>0</v>
      </c>
      <c r="T599" s="53">
        <f t="shared" si="122"/>
        <v>0</v>
      </c>
      <c r="U599" s="55">
        <f t="shared" si="123"/>
        <v>0</v>
      </c>
    </row>
    <row r="600" spans="1:21">
      <c r="A600" s="42">
        <f t="shared" si="118"/>
        <v>6</v>
      </c>
      <c r="B600" s="43"/>
      <c r="C600" s="52">
        <f t="shared" si="124"/>
        <v>0</v>
      </c>
      <c r="D600" s="83">
        <v>0</v>
      </c>
      <c r="E600" s="53">
        <f t="shared" si="119"/>
        <v>0</v>
      </c>
      <c r="F600" s="79"/>
      <c r="G600" s="80"/>
      <c r="H600" s="81">
        <v>0</v>
      </c>
      <c r="I600" s="82">
        <v>0</v>
      </c>
      <c r="J600" s="83">
        <v>0</v>
      </c>
      <c r="K600" s="55">
        <f t="shared" si="120"/>
        <v>0</v>
      </c>
      <c r="L600" s="81">
        <v>0</v>
      </c>
      <c r="M600" s="82">
        <v>0</v>
      </c>
      <c r="N600" s="83">
        <v>0</v>
      </c>
      <c r="O600" s="83"/>
      <c r="P600" s="83">
        <v>0</v>
      </c>
      <c r="Q600" s="55">
        <f t="shared" si="121"/>
        <v>0</v>
      </c>
      <c r="R600" s="54">
        <f t="shared" si="125"/>
        <v>0</v>
      </c>
      <c r="S600" s="54">
        <f t="shared" si="126"/>
        <v>0</v>
      </c>
      <c r="T600" s="53">
        <f t="shared" si="122"/>
        <v>0</v>
      </c>
      <c r="U600" s="55">
        <f t="shared" si="123"/>
        <v>0</v>
      </c>
    </row>
    <row r="601" spans="1:21">
      <c r="A601" s="42">
        <f t="shared" si="118"/>
        <v>6</v>
      </c>
      <c r="B601" s="43"/>
      <c r="C601" s="52">
        <f t="shared" si="124"/>
        <v>0</v>
      </c>
      <c r="D601" s="83">
        <v>0</v>
      </c>
      <c r="E601" s="53">
        <f t="shared" si="119"/>
        <v>0</v>
      </c>
      <c r="F601" s="79"/>
      <c r="G601" s="80"/>
      <c r="H601" s="81">
        <v>0</v>
      </c>
      <c r="I601" s="82">
        <v>0</v>
      </c>
      <c r="J601" s="83">
        <v>0</v>
      </c>
      <c r="K601" s="55">
        <f t="shared" si="120"/>
        <v>0</v>
      </c>
      <c r="L601" s="81">
        <v>0</v>
      </c>
      <c r="M601" s="82">
        <v>0</v>
      </c>
      <c r="N601" s="83">
        <v>0</v>
      </c>
      <c r="O601" s="83"/>
      <c r="P601" s="83">
        <v>0</v>
      </c>
      <c r="Q601" s="55">
        <f t="shared" si="121"/>
        <v>0</v>
      </c>
      <c r="R601" s="54">
        <f t="shared" si="125"/>
        <v>0</v>
      </c>
      <c r="S601" s="54">
        <f t="shared" si="126"/>
        <v>0</v>
      </c>
      <c r="T601" s="53">
        <f t="shared" si="122"/>
        <v>0</v>
      </c>
      <c r="U601" s="55">
        <f t="shared" si="123"/>
        <v>0</v>
      </c>
    </row>
    <row r="602" spans="1:21">
      <c r="A602" s="42">
        <f t="shared" si="118"/>
        <v>6</v>
      </c>
      <c r="B602" s="43"/>
      <c r="C602" s="52">
        <f t="shared" si="124"/>
        <v>0</v>
      </c>
      <c r="D602" s="83">
        <v>0</v>
      </c>
      <c r="E602" s="53">
        <f t="shared" si="119"/>
        <v>0</v>
      </c>
      <c r="F602" s="79"/>
      <c r="G602" s="80"/>
      <c r="H602" s="81">
        <v>0</v>
      </c>
      <c r="I602" s="82">
        <v>0</v>
      </c>
      <c r="J602" s="83">
        <v>0</v>
      </c>
      <c r="K602" s="55">
        <f t="shared" si="120"/>
        <v>0</v>
      </c>
      <c r="L602" s="81">
        <v>0</v>
      </c>
      <c r="M602" s="82">
        <v>0</v>
      </c>
      <c r="N602" s="83">
        <v>0</v>
      </c>
      <c r="O602" s="83"/>
      <c r="P602" s="83">
        <v>0</v>
      </c>
      <c r="Q602" s="55">
        <f t="shared" si="121"/>
        <v>0</v>
      </c>
      <c r="R602" s="54">
        <f t="shared" si="125"/>
        <v>0</v>
      </c>
      <c r="S602" s="54">
        <f t="shared" si="126"/>
        <v>0</v>
      </c>
      <c r="T602" s="53">
        <f t="shared" si="122"/>
        <v>0</v>
      </c>
      <c r="U602" s="55">
        <f t="shared" si="123"/>
        <v>0</v>
      </c>
    </row>
    <row r="603" spans="1:21">
      <c r="A603" s="42">
        <f t="shared" si="118"/>
        <v>6</v>
      </c>
      <c r="B603" s="43"/>
      <c r="C603" s="52">
        <f t="shared" si="124"/>
        <v>0</v>
      </c>
      <c r="D603" s="83">
        <v>0</v>
      </c>
      <c r="E603" s="53">
        <f t="shared" si="119"/>
        <v>0</v>
      </c>
      <c r="F603" s="79"/>
      <c r="G603" s="80"/>
      <c r="H603" s="81">
        <v>0</v>
      </c>
      <c r="I603" s="82">
        <v>0</v>
      </c>
      <c r="J603" s="83">
        <v>0</v>
      </c>
      <c r="K603" s="55">
        <f t="shared" si="120"/>
        <v>0</v>
      </c>
      <c r="L603" s="81">
        <v>0</v>
      </c>
      <c r="M603" s="82">
        <v>0</v>
      </c>
      <c r="N603" s="83">
        <v>0</v>
      </c>
      <c r="O603" s="83"/>
      <c r="P603" s="83">
        <v>0</v>
      </c>
      <c r="Q603" s="55">
        <f t="shared" si="121"/>
        <v>0</v>
      </c>
      <c r="R603" s="54">
        <f t="shared" si="125"/>
        <v>0</v>
      </c>
      <c r="S603" s="54">
        <f t="shared" si="126"/>
        <v>0</v>
      </c>
      <c r="T603" s="53">
        <f t="shared" si="122"/>
        <v>0</v>
      </c>
      <c r="U603" s="55">
        <f t="shared" si="123"/>
        <v>0</v>
      </c>
    </row>
    <row r="604" spans="1:21">
      <c r="A604" s="42">
        <f t="shared" si="118"/>
        <v>6</v>
      </c>
      <c r="B604" s="43"/>
      <c r="C604" s="52">
        <f t="shared" si="124"/>
        <v>0</v>
      </c>
      <c r="D604" s="83">
        <v>0</v>
      </c>
      <c r="E604" s="53">
        <f t="shared" si="119"/>
        <v>0</v>
      </c>
      <c r="F604" s="79"/>
      <c r="G604" s="80"/>
      <c r="H604" s="81">
        <v>0</v>
      </c>
      <c r="I604" s="82">
        <v>0</v>
      </c>
      <c r="J604" s="83">
        <v>0</v>
      </c>
      <c r="K604" s="55">
        <f t="shared" si="120"/>
        <v>0</v>
      </c>
      <c r="L604" s="81">
        <v>0</v>
      </c>
      <c r="M604" s="82">
        <v>0</v>
      </c>
      <c r="N604" s="83">
        <v>0</v>
      </c>
      <c r="O604" s="83"/>
      <c r="P604" s="83">
        <v>0</v>
      </c>
      <c r="Q604" s="55">
        <f t="shared" si="121"/>
        <v>0</v>
      </c>
      <c r="R604" s="54">
        <f t="shared" si="125"/>
        <v>0</v>
      </c>
      <c r="S604" s="54">
        <f t="shared" si="126"/>
        <v>0</v>
      </c>
      <c r="T604" s="53">
        <f t="shared" si="122"/>
        <v>0</v>
      </c>
      <c r="U604" s="55">
        <f t="shared" si="123"/>
        <v>0</v>
      </c>
    </row>
    <row r="605" spans="1:21">
      <c r="A605" s="42">
        <f t="shared" si="118"/>
        <v>6</v>
      </c>
      <c r="B605" s="43"/>
      <c r="C605" s="52">
        <f t="shared" si="124"/>
        <v>0</v>
      </c>
      <c r="D605" s="83">
        <v>0</v>
      </c>
      <c r="E605" s="53">
        <f t="shared" si="119"/>
        <v>0</v>
      </c>
      <c r="F605" s="79"/>
      <c r="G605" s="80"/>
      <c r="H605" s="81">
        <v>0</v>
      </c>
      <c r="I605" s="82">
        <v>0</v>
      </c>
      <c r="J605" s="83">
        <v>0</v>
      </c>
      <c r="K605" s="55">
        <f t="shared" si="120"/>
        <v>0</v>
      </c>
      <c r="L605" s="81">
        <v>0</v>
      </c>
      <c r="M605" s="82">
        <v>0</v>
      </c>
      <c r="N605" s="83">
        <v>0</v>
      </c>
      <c r="O605" s="83"/>
      <c r="P605" s="83">
        <v>0</v>
      </c>
      <c r="Q605" s="55">
        <f t="shared" si="121"/>
        <v>0</v>
      </c>
      <c r="R605" s="54">
        <f t="shared" si="125"/>
        <v>0</v>
      </c>
      <c r="S605" s="54">
        <f t="shared" si="126"/>
        <v>0</v>
      </c>
      <c r="T605" s="53">
        <f t="shared" si="122"/>
        <v>0</v>
      </c>
      <c r="U605" s="55">
        <f t="shared" si="123"/>
        <v>0</v>
      </c>
    </row>
    <row r="606" spans="1:21">
      <c r="A606" s="42">
        <f t="shared" si="118"/>
        <v>6</v>
      </c>
      <c r="B606" s="43"/>
      <c r="C606" s="52">
        <f t="shared" si="124"/>
        <v>0</v>
      </c>
      <c r="D606" s="83">
        <v>0</v>
      </c>
      <c r="E606" s="53">
        <f t="shared" si="119"/>
        <v>0</v>
      </c>
      <c r="F606" s="79"/>
      <c r="G606" s="80"/>
      <c r="H606" s="81">
        <v>0</v>
      </c>
      <c r="I606" s="82">
        <v>0</v>
      </c>
      <c r="J606" s="83">
        <v>0</v>
      </c>
      <c r="K606" s="55">
        <f t="shared" si="120"/>
        <v>0</v>
      </c>
      <c r="L606" s="81">
        <v>0</v>
      </c>
      <c r="M606" s="82">
        <v>0</v>
      </c>
      <c r="N606" s="83">
        <v>0</v>
      </c>
      <c r="O606" s="83"/>
      <c r="P606" s="83">
        <v>0</v>
      </c>
      <c r="Q606" s="55">
        <f t="shared" si="121"/>
        <v>0</v>
      </c>
      <c r="R606" s="54">
        <f t="shared" si="125"/>
        <v>0</v>
      </c>
      <c r="S606" s="54">
        <f t="shared" si="126"/>
        <v>0</v>
      </c>
      <c r="T606" s="53">
        <f t="shared" si="122"/>
        <v>0</v>
      </c>
      <c r="U606" s="55">
        <f t="shared" si="123"/>
        <v>0</v>
      </c>
    </row>
    <row r="607" spans="1:21">
      <c r="A607" s="42">
        <f t="shared" si="118"/>
        <v>6</v>
      </c>
      <c r="B607" s="43"/>
      <c r="C607" s="52">
        <f t="shared" si="124"/>
        <v>0</v>
      </c>
      <c r="D607" s="83">
        <v>0</v>
      </c>
      <c r="E607" s="53">
        <f t="shared" si="119"/>
        <v>0</v>
      </c>
      <c r="F607" s="79"/>
      <c r="G607" s="80"/>
      <c r="H607" s="81">
        <v>0</v>
      </c>
      <c r="I607" s="82">
        <v>0</v>
      </c>
      <c r="J607" s="83">
        <v>0</v>
      </c>
      <c r="K607" s="55">
        <f t="shared" si="120"/>
        <v>0</v>
      </c>
      <c r="L607" s="81">
        <v>0</v>
      </c>
      <c r="M607" s="82">
        <v>0</v>
      </c>
      <c r="N607" s="83">
        <v>0</v>
      </c>
      <c r="O607" s="83"/>
      <c r="P607" s="83">
        <v>0</v>
      </c>
      <c r="Q607" s="55">
        <f t="shared" si="121"/>
        <v>0</v>
      </c>
      <c r="R607" s="54">
        <f t="shared" si="125"/>
        <v>0</v>
      </c>
      <c r="S607" s="54">
        <f t="shared" si="126"/>
        <v>0</v>
      </c>
      <c r="T607" s="53">
        <f t="shared" si="122"/>
        <v>0</v>
      </c>
      <c r="U607" s="55">
        <f t="shared" si="123"/>
        <v>0</v>
      </c>
    </row>
    <row r="608" spans="1:21">
      <c r="A608" s="42">
        <f t="shared" si="118"/>
        <v>6</v>
      </c>
      <c r="B608" s="43"/>
      <c r="C608" s="52">
        <f t="shared" si="124"/>
        <v>0</v>
      </c>
      <c r="D608" s="83">
        <v>0</v>
      </c>
      <c r="E608" s="53">
        <f t="shared" si="119"/>
        <v>0</v>
      </c>
      <c r="F608" s="79"/>
      <c r="G608" s="80"/>
      <c r="H608" s="81">
        <v>0</v>
      </c>
      <c r="I608" s="82">
        <v>0</v>
      </c>
      <c r="J608" s="83">
        <v>0</v>
      </c>
      <c r="K608" s="55">
        <f t="shared" si="120"/>
        <v>0</v>
      </c>
      <c r="L608" s="81">
        <v>0</v>
      </c>
      <c r="M608" s="82">
        <v>0</v>
      </c>
      <c r="N608" s="83">
        <v>0</v>
      </c>
      <c r="O608" s="83"/>
      <c r="P608" s="83">
        <v>0</v>
      </c>
      <c r="Q608" s="55">
        <f t="shared" si="121"/>
        <v>0</v>
      </c>
      <c r="R608" s="54">
        <f t="shared" si="125"/>
        <v>0</v>
      </c>
      <c r="S608" s="54">
        <f t="shared" si="126"/>
        <v>0</v>
      </c>
      <c r="T608" s="53">
        <f t="shared" si="122"/>
        <v>0</v>
      </c>
      <c r="U608" s="55">
        <f t="shared" si="123"/>
        <v>0</v>
      </c>
    </row>
    <row r="609" spans="1:21">
      <c r="A609" s="42">
        <f t="shared" si="118"/>
        <v>6</v>
      </c>
      <c r="B609" s="43"/>
      <c r="C609" s="52">
        <f t="shared" si="124"/>
        <v>0</v>
      </c>
      <c r="D609" s="83">
        <v>0</v>
      </c>
      <c r="E609" s="53">
        <f t="shared" si="119"/>
        <v>0</v>
      </c>
      <c r="F609" s="79"/>
      <c r="G609" s="80"/>
      <c r="H609" s="81">
        <v>0</v>
      </c>
      <c r="I609" s="82">
        <v>0</v>
      </c>
      <c r="J609" s="83">
        <v>0</v>
      </c>
      <c r="K609" s="55">
        <f t="shared" si="120"/>
        <v>0</v>
      </c>
      <c r="L609" s="81">
        <v>0</v>
      </c>
      <c r="M609" s="82">
        <v>0</v>
      </c>
      <c r="N609" s="83">
        <v>0</v>
      </c>
      <c r="O609" s="83"/>
      <c r="P609" s="83">
        <v>0</v>
      </c>
      <c r="Q609" s="55">
        <f t="shared" si="121"/>
        <v>0</v>
      </c>
      <c r="R609" s="54">
        <f t="shared" si="125"/>
        <v>0</v>
      </c>
      <c r="S609" s="54">
        <f t="shared" si="126"/>
        <v>0</v>
      </c>
      <c r="T609" s="53">
        <f t="shared" si="122"/>
        <v>0</v>
      </c>
      <c r="U609" s="55">
        <f t="shared" si="123"/>
        <v>0</v>
      </c>
    </row>
    <row r="610" spans="1:21">
      <c r="A610" s="42">
        <f t="shared" si="118"/>
        <v>6</v>
      </c>
      <c r="B610" s="43"/>
      <c r="C610" s="52">
        <f t="shared" si="124"/>
        <v>0</v>
      </c>
      <c r="D610" s="83">
        <v>0</v>
      </c>
      <c r="E610" s="53">
        <f t="shared" si="119"/>
        <v>0</v>
      </c>
      <c r="F610" s="79"/>
      <c r="G610" s="80"/>
      <c r="H610" s="81">
        <v>0</v>
      </c>
      <c r="I610" s="82">
        <v>0</v>
      </c>
      <c r="J610" s="83">
        <v>0</v>
      </c>
      <c r="K610" s="55">
        <f t="shared" si="120"/>
        <v>0</v>
      </c>
      <c r="L610" s="81">
        <v>0</v>
      </c>
      <c r="M610" s="82">
        <v>0</v>
      </c>
      <c r="N610" s="83">
        <v>0</v>
      </c>
      <c r="O610" s="83"/>
      <c r="P610" s="83">
        <v>0</v>
      </c>
      <c r="Q610" s="55">
        <f t="shared" si="121"/>
        <v>0</v>
      </c>
      <c r="R610" s="54">
        <f t="shared" si="125"/>
        <v>0</v>
      </c>
      <c r="S610" s="54">
        <f t="shared" si="126"/>
        <v>0</v>
      </c>
      <c r="T610" s="53">
        <f t="shared" si="122"/>
        <v>0</v>
      </c>
      <c r="U610" s="55">
        <f t="shared" si="123"/>
        <v>0</v>
      </c>
    </row>
    <row r="611" spans="1:21">
      <c r="A611" s="42">
        <f t="shared" si="118"/>
        <v>6</v>
      </c>
      <c r="B611" s="43"/>
      <c r="C611" s="52">
        <f t="shared" si="124"/>
        <v>0</v>
      </c>
      <c r="D611" s="83">
        <v>0</v>
      </c>
      <c r="E611" s="53">
        <f t="shared" si="119"/>
        <v>0</v>
      </c>
      <c r="F611" s="79"/>
      <c r="G611" s="80"/>
      <c r="H611" s="81">
        <v>0</v>
      </c>
      <c r="I611" s="82">
        <v>0</v>
      </c>
      <c r="J611" s="83">
        <v>0</v>
      </c>
      <c r="K611" s="55">
        <f t="shared" si="120"/>
        <v>0</v>
      </c>
      <c r="L611" s="81">
        <v>0</v>
      </c>
      <c r="M611" s="82">
        <v>0</v>
      </c>
      <c r="N611" s="83">
        <v>0</v>
      </c>
      <c r="O611" s="83"/>
      <c r="P611" s="83">
        <v>0</v>
      </c>
      <c r="Q611" s="55">
        <f t="shared" si="121"/>
        <v>0</v>
      </c>
      <c r="R611" s="54">
        <f t="shared" si="125"/>
        <v>0</v>
      </c>
      <c r="S611" s="54">
        <f t="shared" si="126"/>
        <v>0</v>
      </c>
      <c r="T611" s="53">
        <f t="shared" si="122"/>
        <v>0</v>
      </c>
      <c r="U611" s="55">
        <f t="shared" si="123"/>
        <v>0</v>
      </c>
    </row>
    <row r="612" spans="1:21">
      <c r="A612" s="42">
        <f t="shared" si="118"/>
        <v>6</v>
      </c>
      <c r="B612" s="43"/>
      <c r="C612" s="52">
        <f t="shared" si="124"/>
        <v>0</v>
      </c>
      <c r="D612" s="83">
        <v>0</v>
      </c>
      <c r="E612" s="53">
        <f t="shared" si="119"/>
        <v>0</v>
      </c>
      <c r="F612" s="79"/>
      <c r="G612" s="80"/>
      <c r="H612" s="81">
        <v>0</v>
      </c>
      <c r="I612" s="82">
        <v>0</v>
      </c>
      <c r="J612" s="83">
        <v>0</v>
      </c>
      <c r="K612" s="55">
        <f t="shared" si="120"/>
        <v>0</v>
      </c>
      <c r="L612" s="81">
        <v>0</v>
      </c>
      <c r="M612" s="82">
        <v>0</v>
      </c>
      <c r="N612" s="83">
        <v>0</v>
      </c>
      <c r="O612" s="83"/>
      <c r="P612" s="83">
        <v>0</v>
      </c>
      <c r="Q612" s="55">
        <f t="shared" si="121"/>
        <v>0</v>
      </c>
      <c r="R612" s="54">
        <f t="shared" si="125"/>
        <v>0</v>
      </c>
      <c r="S612" s="54">
        <f t="shared" si="126"/>
        <v>0</v>
      </c>
      <c r="T612" s="53">
        <f t="shared" si="122"/>
        <v>0</v>
      </c>
      <c r="U612" s="55">
        <f t="shared" si="123"/>
        <v>0</v>
      </c>
    </row>
    <row r="613" spans="1:21">
      <c r="A613" s="42">
        <f t="shared" si="118"/>
        <v>6</v>
      </c>
      <c r="B613" s="43"/>
      <c r="C613" s="52">
        <f t="shared" si="124"/>
        <v>0</v>
      </c>
      <c r="D613" s="83">
        <v>0</v>
      </c>
      <c r="E613" s="53">
        <f t="shared" si="119"/>
        <v>0</v>
      </c>
      <c r="F613" s="79"/>
      <c r="G613" s="80"/>
      <c r="H613" s="81">
        <v>0</v>
      </c>
      <c r="I613" s="82">
        <v>0</v>
      </c>
      <c r="J613" s="83">
        <v>0</v>
      </c>
      <c r="K613" s="55">
        <f t="shared" si="120"/>
        <v>0</v>
      </c>
      <c r="L613" s="81">
        <v>0</v>
      </c>
      <c r="M613" s="82">
        <v>0</v>
      </c>
      <c r="N613" s="83">
        <v>0</v>
      </c>
      <c r="O613" s="83"/>
      <c r="P613" s="83">
        <v>0</v>
      </c>
      <c r="Q613" s="55">
        <f t="shared" si="121"/>
        <v>0</v>
      </c>
      <c r="R613" s="54">
        <f t="shared" si="125"/>
        <v>0</v>
      </c>
      <c r="S613" s="54">
        <f t="shared" si="126"/>
        <v>0</v>
      </c>
      <c r="T613" s="53">
        <f t="shared" si="122"/>
        <v>0</v>
      </c>
      <c r="U613" s="55">
        <f t="shared" si="123"/>
        <v>0</v>
      </c>
    </row>
    <row r="614" spans="1:21">
      <c r="A614" s="42">
        <f t="shared" si="118"/>
        <v>6</v>
      </c>
      <c r="B614" s="43"/>
      <c r="C614" s="52">
        <f t="shared" si="124"/>
        <v>0</v>
      </c>
      <c r="D614" s="83">
        <v>0</v>
      </c>
      <c r="E614" s="53">
        <f t="shared" si="119"/>
        <v>0</v>
      </c>
      <c r="F614" s="79"/>
      <c r="G614" s="80"/>
      <c r="H614" s="81">
        <v>0</v>
      </c>
      <c r="I614" s="82">
        <v>0</v>
      </c>
      <c r="J614" s="83">
        <v>0</v>
      </c>
      <c r="K614" s="55">
        <f t="shared" si="120"/>
        <v>0</v>
      </c>
      <c r="L614" s="81">
        <v>0</v>
      </c>
      <c r="M614" s="82">
        <v>0</v>
      </c>
      <c r="N614" s="83">
        <v>0</v>
      </c>
      <c r="O614" s="83"/>
      <c r="P614" s="83">
        <v>0</v>
      </c>
      <c r="Q614" s="55">
        <f t="shared" si="121"/>
        <v>0</v>
      </c>
      <c r="R614" s="54">
        <f t="shared" si="125"/>
        <v>0</v>
      </c>
      <c r="S614" s="54">
        <f t="shared" si="126"/>
        <v>0</v>
      </c>
      <c r="T614" s="53">
        <f t="shared" si="122"/>
        <v>0</v>
      </c>
      <c r="U614" s="55">
        <f t="shared" si="123"/>
        <v>0</v>
      </c>
    </row>
    <row r="615" spans="1:21">
      <c r="A615" s="42">
        <f t="shared" si="118"/>
        <v>6</v>
      </c>
      <c r="B615" s="43"/>
      <c r="C615" s="52">
        <f t="shared" si="124"/>
        <v>0</v>
      </c>
      <c r="D615" s="83">
        <v>0</v>
      </c>
      <c r="E615" s="53">
        <f t="shared" si="119"/>
        <v>0</v>
      </c>
      <c r="F615" s="79"/>
      <c r="G615" s="80"/>
      <c r="H615" s="81">
        <v>0</v>
      </c>
      <c r="I615" s="82">
        <v>0</v>
      </c>
      <c r="J615" s="83">
        <v>0</v>
      </c>
      <c r="K615" s="55">
        <f t="shared" si="120"/>
        <v>0</v>
      </c>
      <c r="L615" s="81">
        <v>0</v>
      </c>
      <c r="M615" s="82">
        <v>0</v>
      </c>
      <c r="N615" s="83">
        <v>0</v>
      </c>
      <c r="O615" s="83"/>
      <c r="P615" s="83">
        <v>0</v>
      </c>
      <c r="Q615" s="55">
        <f t="shared" si="121"/>
        <v>0</v>
      </c>
      <c r="R615" s="54">
        <f t="shared" si="125"/>
        <v>0</v>
      </c>
      <c r="S615" s="54">
        <f t="shared" si="126"/>
        <v>0</v>
      </c>
      <c r="T615" s="53">
        <f t="shared" si="122"/>
        <v>0</v>
      </c>
      <c r="U615" s="55">
        <f t="shared" si="123"/>
        <v>0</v>
      </c>
    </row>
    <row r="616" spans="1:21">
      <c r="A616" s="42">
        <f t="shared" si="118"/>
        <v>6</v>
      </c>
      <c r="B616" s="43"/>
      <c r="C616" s="52">
        <f t="shared" si="124"/>
        <v>0</v>
      </c>
      <c r="D616" s="83">
        <v>0</v>
      </c>
      <c r="E616" s="53">
        <f t="shared" si="119"/>
        <v>0</v>
      </c>
      <c r="F616" s="79"/>
      <c r="G616" s="80"/>
      <c r="H616" s="81">
        <v>0</v>
      </c>
      <c r="I616" s="82">
        <v>0</v>
      </c>
      <c r="J616" s="83">
        <v>0</v>
      </c>
      <c r="K616" s="55">
        <f t="shared" si="120"/>
        <v>0</v>
      </c>
      <c r="L616" s="81">
        <v>0</v>
      </c>
      <c r="M616" s="82">
        <v>0</v>
      </c>
      <c r="N616" s="83">
        <v>0</v>
      </c>
      <c r="O616" s="83"/>
      <c r="P616" s="83">
        <v>0</v>
      </c>
      <c r="Q616" s="55">
        <f t="shared" si="121"/>
        <v>0</v>
      </c>
      <c r="R616" s="54">
        <f t="shared" si="125"/>
        <v>0</v>
      </c>
      <c r="S616" s="54">
        <f t="shared" si="126"/>
        <v>0</v>
      </c>
      <c r="T616" s="53">
        <f t="shared" si="122"/>
        <v>0</v>
      </c>
      <c r="U616" s="55">
        <f t="shared" si="123"/>
        <v>0</v>
      </c>
    </row>
    <row r="617" spans="1:21">
      <c r="A617" s="42">
        <f t="shared" si="118"/>
        <v>6</v>
      </c>
      <c r="B617" s="43"/>
      <c r="C617" s="52">
        <f t="shared" si="124"/>
        <v>0</v>
      </c>
      <c r="D617" s="83">
        <v>0</v>
      </c>
      <c r="E617" s="53">
        <f t="shared" si="119"/>
        <v>0</v>
      </c>
      <c r="F617" s="79"/>
      <c r="G617" s="80"/>
      <c r="H617" s="81">
        <v>0</v>
      </c>
      <c r="I617" s="82">
        <v>0</v>
      </c>
      <c r="J617" s="83">
        <v>0</v>
      </c>
      <c r="K617" s="55">
        <f t="shared" si="120"/>
        <v>0</v>
      </c>
      <c r="L617" s="81">
        <v>0</v>
      </c>
      <c r="M617" s="82">
        <v>0</v>
      </c>
      <c r="N617" s="83">
        <v>0</v>
      </c>
      <c r="O617" s="83"/>
      <c r="P617" s="83">
        <v>0</v>
      </c>
      <c r="Q617" s="55">
        <f t="shared" si="121"/>
        <v>0</v>
      </c>
      <c r="R617" s="54">
        <f t="shared" si="125"/>
        <v>0</v>
      </c>
      <c r="S617" s="54">
        <f t="shared" si="126"/>
        <v>0</v>
      </c>
      <c r="T617" s="53">
        <f t="shared" si="122"/>
        <v>0</v>
      </c>
      <c r="U617" s="55">
        <f t="shared" si="123"/>
        <v>0</v>
      </c>
    </row>
    <row r="618" spans="1:21">
      <c r="A618" s="42">
        <f t="shared" si="118"/>
        <v>6</v>
      </c>
      <c r="B618" s="43"/>
      <c r="C618" s="52">
        <f t="shared" si="124"/>
        <v>0</v>
      </c>
      <c r="D618" s="83">
        <v>0</v>
      </c>
      <c r="E618" s="53">
        <f t="shared" si="119"/>
        <v>0</v>
      </c>
      <c r="F618" s="79"/>
      <c r="G618" s="80"/>
      <c r="H618" s="81">
        <v>0</v>
      </c>
      <c r="I618" s="82">
        <v>0</v>
      </c>
      <c r="J618" s="83">
        <v>0</v>
      </c>
      <c r="K618" s="55">
        <f t="shared" si="120"/>
        <v>0</v>
      </c>
      <c r="L618" s="81">
        <v>0</v>
      </c>
      <c r="M618" s="82">
        <v>0</v>
      </c>
      <c r="N618" s="83">
        <v>0</v>
      </c>
      <c r="O618" s="83"/>
      <c r="P618" s="83">
        <v>0</v>
      </c>
      <c r="Q618" s="55">
        <f t="shared" si="121"/>
        <v>0</v>
      </c>
      <c r="R618" s="54">
        <f t="shared" si="125"/>
        <v>0</v>
      </c>
      <c r="S618" s="54">
        <f t="shared" si="126"/>
        <v>0</v>
      </c>
      <c r="T618" s="53">
        <f t="shared" si="122"/>
        <v>0</v>
      </c>
      <c r="U618" s="55">
        <f t="shared" si="123"/>
        <v>0</v>
      </c>
    </row>
    <row r="619" spans="1:21">
      <c r="A619" s="42">
        <f t="shared" si="118"/>
        <v>6</v>
      </c>
      <c r="B619" s="43"/>
      <c r="C619" s="52">
        <f t="shared" si="124"/>
        <v>0</v>
      </c>
      <c r="D619" s="83">
        <v>0</v>
      </c>
      <c r="E619" s="53">
        <f t="shared" si="119"/>
        <v>0</v>
      </c>
      <c r="F619" s="79"/>
      <c r="G619" s="80"/>
      <c r="H619" s="81">
        <v>0</v>
      </c>
      <c r="I619" s="82">
        <v>0</v>
      </c>
      <c r="J619" s="83">
        <v>0</v>
      </c>
      <c r="K619" s="55">
        <f t="shared" si="120"/>
        <v>0</v>
      </c>
      <c r="L619" s="81">
        <v>0</v>
      </c>
      <c r="M619" s="82">
        <v>0</v>
      </c>
      <c r="N619" s="83">
        <v>0</v>
      </c>
      <c r="O619" s="83"/>
      <c r="P619" s="83">
        <v>0</v>
      </c>
      <c r="Q619" s="55">
        <f t="shared" si="121"/>
        <v>0</v>
      </c>
      <c r="R619" s="54">
        <f t="shared" si="125"/>
        <v>0</v>
      </c>
      <c r="S619" s="54">
        <f t="shared" si="126"/>
        <v>0</v>
      </c>
      <c r="T619" s="53">
        <f t="shared" si="122"/>
        <v>0</v>
      </c>
      <c r="U619" s="55">
        <f t="shared" si="123"/>
        <v>0</v>
      </c>
    </row>
    <row r="620" spans="1:21">
      <c r="A620" s="42">
        <f t="shared" si="118"/>
        <v>6</v>
      </c>
      <c r="B620" s="43"/>
      <c r="C620" s="52">
        <f t="shared" si="124"/>
        <v>0</v>
      </c>
      <c r="D620" s="83">
        <v>0</v>
      </c>
      <c r="E620" s="53">
        <f t="shared" si="119"/>
        <v>0</v>
      </c>
      <c r="F620" s="79"/>
      <c r="G620" s="80"/>
      <c r="H620" s="81">
        <v>0</v>
      </c>
      <c r="I620" s="82">
        <v>0</v>
      </c>
      <c r="J620" s="83">
        <v>0</v>
      </c>
      <c r="K620" s="55">
        <f t="shared" si="120"/>
        <v>0</v>
      </c>
      <c r="L620" s="81">
        <v>0</v>
      </c>
      <c r="M620" s="82">
        <v>0</v>
      </c>
      <c r="N620" s="83">
        <v>0</v>
      </c>
      <c r="O620" s="83"/>
      <c r="P620" s="83">
        <v>0</v>
      </c>
      <c r="Q620" s="55">
        <f t="shared" si="121"/>
        <v>0</v>
      </c>
      <c r="R620" s="54">
        <f t="shared" si="125"/>
        <v>0</v>
      </c>
      <c r="S620" s="54">
        <f t="shared" si="126"/>
        <v>0</v>
      </c>
      <c r="T620" s="53">
        <f t="shared" si="122"/>
        <v>0</v>
      </c>
      <c r="U620" s="55">
        <f t="shared" si="123"/>
        <v>0</v>
      </c>
    </row>
    <row r="621" spans="1:21">
      <c r="A621" s="42">
        <f t="shared" si="118"/>
        <v>6</v>
      </c>
      <c r="B621" s="43"/>
      <c r="C621" s="52">
        <f t="shared" si="124"/>
        <v>0</v>
      </c>
      <c r="D621" s="83">
        <v>0</v>
      </c>
      <c r="E621" s="53">
        <f t="shared" si="119"/>
        <v>0</v>
      </c>
      <c r="F621" s="79"/>
      <c r="G621" s="80"/>
      <c r="H621" s="81">
        <v>0</v>
      </c>
      <c r="I621" s="82">
        <v>0</v>
      </c>
      <c r="J621" s="83">
        <v>0</v>
      </c>
      <c r="K621" s="55">
        <f t="shared" si="120"/>
        <v>0</v>
      </c>
      <c r="L621" s="81">
        <v>0</v>
      </c>
      <c r="M621" s="82">
        <v>0</v>
      </c>
      <c r="N621" s="83">
        <v>0</v>
      </c>
      <c r="O621" s="83"/>
      <c r="P621" s="83">
        <v>0</v>
      </c>
      <c r="Q621" s="55">
        <f t="shared" si="121"/>
        <v>0</v>
      </c>
      <c r="R621" s="54">
        <f t="shared" si="125"/>
        <v>0</v>
      </c>
      <c r="S621" s="54">
        <f t="shared" si="126"/>
        <v>0</v>
      </c>
      <c r="T621" s="53">
        <f t="shared" si="122"/>
        <v>0</v>
      </c>
      <c r="U621" s="55">
        <f t="shared" si="123"/>
        <v>0</v>
      </c>
    </row>
    <row r="622" spans="1:21">
      <c r="A622" s="42">
        <f t="shared" si="118"/>
        <v>6</v>
      </c>
      <c r="B622" s="43"/>
      <c r="C622" s="52">
        <f t="shared" si="124"/>
        <v>0</v>
      </c>
      <c r="D622" s="83">
        <v>0</v>
      </c>
      <c r="E622" s="53">
        <f t="shared" si="119"/>
        <v>0</v>
      </c>
      <c r="F622" s="79"/>
      <c r="G622" s="80"/>
      <c r="H622" s="81">
        <v>0</v>
      </c>
      <c r="I622" s="82">
        <v>0</v>
      </c>
      <c r="J622" s="83">
        <v>0</v>
      </c>
      <c r="K622" s="55">
        <f t="shared" si="120"/>
        <v>0</v>
      </c>
      <c r="L622" s="81">
        <v>0</v>
      </c>
      <c r="M622" s="82">
        <v>0</v>
      </c>
      <c r="N622" s="83">
        <v>0</v>
      </c>
      <c r="O622" s="83"/>
      <c r="P622" s="83">
        <v>0</v>
      </c>
      <c r="Q622" s="55">
        <f t="shared" si="121"/>
        <v>0</v>
      </c>
      <c r="R622" s="54">
        <f t="shared" si="125"/>
        <v>0</v>
      </c>
      <c r="S622" s="54">
        <f t="shared" si="126"/>
        <v>0</v>
      </c>
      <c r="T622" s="53">
        <f t="shared" si="122"/>
        <v>0</v>
      </c>
      <c r="U622" s="55">
        <f t="shared" si="123"/>
        <v>0</v>
      </c>
    </row>
    <row r="623" spans="1:21">
      <c r="A623" s="42">
        <f t="shared" si="118"/>
        <v>6</v>
      </c>
      <c r="B623" s="43"/>
      <c r="C623" s="52">
        <f t="shared" si="124"/>
        <v>0</v>
      </c>
      <c r="D623" s="83">
        <v>0</v>
      </c>
      <c r="E623" s="53">
        <f t="shared" si="119"/>
        <v>0</v>
      </c>
      <c r="F623" s="79"/>
      <c r="G623" s="80"/>
      <c r="H623" s="81">
        <v>0</v>
      </c>
      <c r="I623" s="82">
        <v>0</v>
      </c>
      <c r="J623" s="83">
        <v>0</v>
      </c>
      <c r="K623" s="55">
        <f t="shared" si="120"/>
        <v>0</v>
      </c>
      <c r="L623" s="81">
        <v>0</v>
      </c>
      <c r="M623" s="82">
        <v>0</v>
      </c>
      <c r="N623" s="83">
        <v>0</v>
      </c>
      <c r="O623" s="83"/>
      <c r="P623" s="83">
        <v>0</v>
      </c>
      <c r="Q623" s="55">
        <f t="shared" si="121"/>
        <v>0</v>
      </c>
      <c r="R623" s="54">
        <f t="shared" si="125"/>
        <v>0</v>
      </c>
      <c r="S623" s="54">
        <f t="shared" si="126"/>
        <v>0</v>
      </c>
      <c r="T623" s="53">
        <f t="shared" si="122"/>
        <v>0</v>
      </c>
      <c r="U623" s="55">
        <f t="shared" si="123"/>
        <v>0</v>
      </c>
    </row>
    <row r="624" spans="1:21">
      <c r="A624" s="42">
        <f t="shared" si="118"/>
        <v>6</v>
      </c>
      <c r="B624" s="43"/>
      <c r="C624" s="52">
        <f t="shared" si="124"/>
        <v>0</v>
      </c>
      <c r="D624" s="83">
        <v>0</v>
      </c>
      <c r="E624" s="53">
        <f t="shared" si="119"/>
        <v>0</v>
      </c>
      <c r="F624" s="79"/>
      <c r="G624" s="80"/>
      <c r="H624" s="81">
        <v>0</v>
      </c>
      <c r="I624" s="82">
        <v>0</v>
      </c>
      <c r="J624" s="83">
        <v>0</v>
      </c>
      <c r="K624" s="55">
        <f t="shared" si="120"/>
        <v>0</v>
      </c>
      <c r="L624" s="81">
        <v>0</v>
      </c>
      <c r="M624" s="82">
        <v>0</v>
      </c>
      <c r="N624" s="83">
        <v>0</v>
      </c>
      <c r="O624" s="83"/>
      <c r="P624" s="83">
        <v>0</v>
      </c>
      <c r="Q624" s="55">
        <f t="shared" si="121"/>
        <v>0</v>
      </c>
      <c r="R624" s="54">
        <f t="shared" si="125"/>
        <v>0</v>
      </c>
      <c r="S624" s="54">
        <f t="shared" si="126"/>
        <v>0</v>
      </c>
      <c r="T624" s="53">
        <f t="shared" si="122"/>
        <v>0</v>
      </c>
      <c r="U624" s="55">
        <f t="shared" si="123"/>
        <v>0</v>
      </c>
    </row>
    <row r="625" spans="1:22">
      <c r="A625" s="42">
        <f t="shared" si="118"/>
        <v>6</v>
      </c>
      <c r="B625" s="43"/>
      <c r="C625" s="52">
        <f t="shared" si="124"/>
        <v>0</v>
      </c>
      <c r="D625" s="83">
        <v>0</v>
      </c>
      <c r="E625" s="53">
        <f t="shared" si="119"/>
        <v>0</v>
      </c>
      <c r="F625" s="79"/>
      <c r="G625" s="80"/>
      <c r="H625" s="81">
        <v>0</v>
      </c>
      <c r="I625" s="82">
        <v>0</v>
      </c>
      <c r="J625" s="83">
        <v>0</v>
      </c>
      <c r="K625" s="55">
        <f t="shared" si="120"/>
        <v>0</v>
      </c>
      <c r="L625" s="81">
        <v>0</v>
      </c>
      <c r="M625" s="82">
        <v>0</v>
      </c>
      <c r="N625" s="83">
        <v>0</v>
      </c>
      <c r="O625" s="83"/>
      <c r="P625" s="83">
        <v>0</v>
      </c>
      <c r="Q625" s="55">
        <f t="shared" si="121"/>
        <v>0</v>
      </c>
      <c r="R625" s="54">
        <f t="shared" si="125"/>
        <v>0</v>
      </c>
      <c r="S625" s="54">
        <f t="shared" si="126"/>
        <v>0</v>
      </c>
      <c r="T625" s="53">
        <f t="shared" si="122"/>
        <v>0</v>
      </c>
      <c r="U625" s="55">
        <f t="shared" si="123"/>
        <v>0</v>
      </c>
    </row>
    <row r="626" spans="1:22" ht="15.75" thickBot="1">
      <c r="A626" s="42">
        <f t="shared" si="118"/>
        <v>6</v>
      </c>
      <c r="B626" s="43"/>
      <c r="C626" s="59">
        <f t="shared" si="124"/>
        <v>0</v>
      </c>
      <c r="D626" s="93">
        <v>0</v>
      </c>
      <c r="E626" s="60">
        <f t="shared" si="119"/>
        <v>0</v>
      </c>
      <c r="F626" s="89"/>
      <c r="G626" s="90"/>
      <c r="H626" s="91">
        <v>0</v>
      </c>
      <c r="I626" s="92">
        <v>0</v>
      </c>
      <c r="J626" s="93">
        <v>0</v>
      </c>
      <c r="K626" s="62">
        <f t="shared" si="120"/>
        <v>0</v>
      </c>
      <c r="L626" s="91">
        <v>0</v>
      </c>
      <c r="M626" s="92">
        <v>0</v>
      </c>
      <c r="N626" s="93">
        <v>0</v>
      </c>
      <c r="O626" s="93"/>
      <c r="P626" s="93">
        <v>0</v>
      </c>
      <c r="Q626" s="62">
        <f t="shared" si="121"/>
        <v>0</v>
      </c>
      <c r="R626" s="61">
        <f t="shared" si="125"/>
        <v>0</v>
      </c>
      <c r="S626" s="61">
        <f t="shared" si="126"/>
        <v>0</v>
      </c>
      <c r="T626" s="60">
        <f t="shared" si="122"/>
        <v>0</v>
      </c>
      <c r="U626" s="62">
        <f t="shared" si="123"/>
        <v>0</v>
      </c>
    </row>
    <row r="627" spans="1:22" s="67" customFormat="1" ht="18.75" thickBot="1">
      <c r="A627" s="42">
        <f t="shared" si="118"/>
        <v>6</v>
      </c>
      <c r="B627" s="43"/>
      <c r="C627" s="162" t="s">
        <v>22</v>
      </c>
      <c r="D627" s="163"/>
      <c r="E627" s="163"/>
      <c r="F627" s="163"/>
      <c r="G627" s="163"/>
      <c r="H627" s="63">
        <f>SUM(H527:H626)</f>
        <v>6000</v>
      </c>
      <c r="I627" s="64">
        <f t="shared" ref="I627:U627" si="127">SUM(I527:I626)</f>
        <v>12000</v>
      </c>
      <c r="J627" s="65">
        <f t="shared" si="127"/>
        <v>18000</v>
      </c>
      <c r="K627" s="66">
        <f t="shared" si="127"/>
        <v>36000</v>
      </c>
      <c r="L627" s="63">
        <f t="shared" si="127"/>
        <v>5000</v>
      </c>
      <c r="M627" s="64">
        <f t="shared" si="127"/>
        <v>5000</v>
      </c>
      <c r="N627" s="65">
        <f t="shared" si="127"/>
        <v>0</v>
      </c>
      <c r="O627" s="65">
        <f t="shared" si="127"/>
        <v>0</v>
      </c>
      <c r="P627" s="65">
        <f t="shared" si="127"/>
        <v>0</v>
      </c>
      <c r="Q627" s="66">
        <f t="shared" si="127"/>
        <v>10000</v>
      </c>
      <c r="R627" s="64">
        <f t="shared" si="127"/>
        <v>1000</v>
      </c>
      <c r="S627" s="64">
        <f t="shared" si="127"/>
        <v>7000</v>
      </c>
      <c r="T627" s="65">
        <f t="shared" si="127"/>
        <v>18000</v>
      </c>
      <c r="U627" s="66">
        <f t="shared" si="127"/>
        <v>26000</v>
      </c>
    </row>
    <row r="628" spans="1:22" ht="15" customHeight="1">
      <c r="A628" s="40">
        <v>7</v>
      </c>
      <c r="B628" s="41"/>
      <c r="C628" s="153" t="s">
        <v>17</v>
      </c>
      <c r="D628" s="156" t="s">
        <v>20</v>
      </c>
      <c r="E628" s="156" t="s">
        <v>0</v>
      </c>
      <c r="F628" s="159" t="s">
        <v>13</v>
      </c>
      <c r="G628" s="182" t="s">
        <v>14</v>
      </c>
      <c r="H628" s="169" t="s">
        <v>32</v>
      </c>
      <c r="I628" s="194" t="s">
        <v>5</v>
      </c>
      <c r="J628" s="172" t="s">
        <v>30</v>
      </c>
      <c r="K628" s="175" t="s">
        <v>7</v>
      </c>
      <c r="L628" s="178" t="s">
        <v>15</v>
      </c>
      <c r="M628" s="179"/>
      <c r="N628" s="180"/>
      <c r="O628" s="180"/>
      <c r="P628" s="180"/>
      <c r="Q628" s="181"/>
      <c r="R628" s="206" t="s">
        <v>1</v>
      </c>
      <c r="S628" s="206"/>
      <c r="T628" s="206"/>
      <c r="U628" s="207"/>
      <c r="V628" s="39"/>
    </row>
    <row r="629" spans="1:22" ht="15" customHeight="1">
      <c r="A629" s="42">
        <f t="shared" ref="A629:A692" si="128">A628</f>
        <v>7</v>
      </c>
      <c r="B629" s="43"/>
      <c r="C629" s="154"/>
      <c r="D629" s="157"/>
      <c r="E629" s="157"/>
      <c r="F629" s="160"/>
      <c r="G629" s="183"/>
      <c r="H629" s="170"/>
      <c r="I629" s="195"/>
      <c r="J629" s="173"/>
      <c r="K629" s="176"/>
      <c r="L629" s="185" t="s">
        <v>18</v>
      </c>
      <c r="M629" s="186"/>
      <c r="N629" s="187"/>
      <c r="O629" s="151" t="s">
        <v>30</v>
      </c>
      <c r="P629" s="152"/>
      <c r="Q629" s="188" t="s">
        <v>8</v>
      </c>
      <c r="R629" s="152" t="s">
        <v>32</v>
      </c>
      <c r="S629" s="197" t="s">
        <v>21</v>
      </c>
      <c r="T629" s="192" t="s">
        <v>30</v>
      </c>
      <c r="U629" s="191" t="s">
        <v>2</v>
      </c>
      <c r="V629" s="39"/>
    </row>
    <row r="630" spans="1:22" s="47" customFormat="1" ht="24.75" thickBot="1">
      <c r="A630" s="42">
        <f t="shared" si="128"/>
        <v>7</v>
      </c>
      <c r="B630" s="43"/>
      <c r="C630" s="155"/>
      <c r="D630" s="158"/>
      <c r="E630" s="158"/>
      <c r="F630" s="161"/>
      <c r="G630" s="184"/>
      <c r="H630" s="171"/>
      <c r="I630" s="196"/>
      <c r="J630" s="174"/>
      <c r="K630" s="177"/>
      <c r="L630" s="44" t="s">
        <v>32</v>
      </c>
      <c r="M630" s="45" t="s">
        <v>16</v>
      </c>
      <c r="N630" s="46" t="s">
        <v>19</v>
      </c>
      <c r="O630" s="45" t="s">
        <v>16</v>
      </c>
      <c r="P630" s="46" t="s">
        <v>19</v>
      </c>
      <c r="Q630" s="189"/>
      <c r="R630" s="190"/>
      <c r="S630" s="198"/>
      <c r="T630" s="193"/>
      <c r="U630" s="177"/>
    </row>
    <row r="631" spans="1:22">
      <c r="A631" s="42">
        <f t="shared" si="128"/>
        <v>7</v>
      </c>
      <c r="B631" s="43">
        <f>C631</f>
        <v>1</v>
      </c>
      <c r="C631" s="48">
        <v>1</v>
      </c>
      <c r="D631" s="78">
        <v>107</v>
      </c>
      <c r="E631" s="49">
        <f>IF(D631&gt;0,A631,0)</f>
        <v>7</v>
      </c>
      <c r="F631" s="74" t="s">
        <v>74</v>
      </c>
      <c r="G631" s="75"/>
      <c r="H631" s="76">
        <v>7000</v>
      </c>
      <c r="I631" s="77">
        <v>14000</v>
      </c>
      <c r="J631" s="78">
        <v>21000</v>
      </c>
      <c r="K631" s="51">
        <f>H631+I631+J631</f>
        <v>42000</v>
      </c>
      <c r="L631" s="76">
        <v>7000</v>
      </c>
      <c r="M631" s="77">
        <v>7000</v>
      </c>
      <c r="N631" s="78">
        <v>0</v>
      </c>
      <c r="O631" s="78">
        <v>0</v>
      </c>
      <c r="P631" s="78">
        <v>0</v>
      </c>
      <c r="Q631" s="51">
        <f>L631+M631+N631+O631+P631</f>
        <v>14000</v>
      </c>
      <c r="R631" s="50">
        <f>H631-L631</f>
        <v>0</v>
      </c>
      <c r="S631" s="50">
        <f>I631-M631-N631</f>
        <v>7000</v>
      </c>
      <c r="T631" s="49">
        <f>J631-O631-P631</f>
        <v>21000</v>
      </c>
      <c r="U631" s="51">
        <f>R631+S631+T631</f>
        <v>28000</v>
      </c>
    </row>
    <row r="632" spans="1:22">
      <c r="A632" s="42">
        <f t="shared" si="128"/>
        <v>7</v>
      </c>
      <c r="B632" s="43">
        <f>C632</f>
        <v>0</v>
      </c>
      <c r="C632" s="52">
        <f>IF(D632&gt;0,C631+1,0)</f>
        <v>0</v>
      </c>
      <c r="D632" s="83">
        <v>0</v>
      </c>
      <c r="E632" s="53">
        <f t="shared" ref="E632:E695" si="129">IF(D632&gt;0,A632,0)</f>
        <v>0</v>
      </c>
      <c r="F632" s="79"/>
      <c r="G632" s="80"/>
      <c r="H632" s="81">
        <v>0</v>
      </c>
      <c r="I632" s="82">
        <v>0</v>
      </c>
      <c r="J632" s="83">
        <v>0</v>
      </c>
      <c r="K632" s="55">
        <f t="shared" ref="K632:K695" si="130">H632+I632+J632</f>
        <v>0</v>
      </c>
      <c r="L632" s="81">
        <v>0</v>
      </c>
      <c r="M632" s="82">
        <v>0</v>
      </c>
      <c r="N632" s="83">
        <v>0</v>
      </c>
      <c r="O632" s="83"/>
      <c r="P632" s="83">
        <v>0</v>
      </c>
      <c r="Q632" s="55">
        <f t="shared" ref="Q632:Q695" si="131">L632+M632+N632+O632+P632</f>
        <v>0</v>
      </c>
      <c r="R632" s="54">
        <f t="shared" ref="R632:R637" si="132">H632-L632</f>
        <v>0</v>
      </c>
      <c r="S632" s="54">
        <f t="shared" ref="S632:S637" si="133">I632-M632-N632</f>
        <v>0</v>
      </c>
      <c r="T632" s="53">
        <f t="shared" ref="T632:T695" si="134">J632-O632-P632</f>
        <v>0</v>
      </c>
      <c r="U632" s="55">
        <f t="shared" ref="U632:U695" si="135">R632+S632+T632</f>
        <v>0</v>
      </c>
    </row>
    <row r="633" spans="1:22">
      <c r="A633" s="42">
        <f t="shared" si="128"/>
        <v>7</v>
      </c>
      <c r="B633" s="43"/>
      <c r="C633" s="52">
        <f t="shared" ref="C633:C696" si="136">IF(D633&gt;0,C632+1,0)</f>
        <v>0</v>
      </c>
      <c r="D633" s="83">
        <v>0</v>
      </c>
      <c r="E633" s="53">
        <f t="shared" si="129"/>
        <v>0</v>
      </c>
      <c r="F633" s="79"/>
      <c r="G633" s="80"/>
      <c r="H633" s="81">
        <v>0</v>
      </c>
      <c r="I633" s="82">
        <v>0</v>
      </c>
      <c r="J633" s="83">
        <v>0</v>
      </c>
      <c r="K633" s="55">
        <f t="shared" si="130"/>
        <v>0</v>
      </c>
      <c r="L633" s="81">
        <v>0</v>
      </c>
      <c r="M633" s="82">
        <v>0</v>
      </c>
      <c r="N633" s="83">
        <v>0</v>
      </c>
      <c r="O633" s="83"/>
      <c r="P633" s="83">
        <v>0</v>
      </c>
      <c r="Q633" s="55">
        <f t="shared" si="131"/>
        <v>0</v>
      </c>
      <c r="R633" s="54">
        <f t="shared" si="132"/>
        <v>0</v>
      </c>
      <c r="S633" s="54">
        <f t="shared" si="133"/>
        <v>0</v>
      </c>
      <c r="T633" s="53">
        <f t="shared" si="134"/>
        <v>0</v>
      </c>
      <c r="U633" s="55">
        <f t="shared" si="135"/>
        <v>0</v>
      </c>
    </row>
    <row r="634" spans="1:22">
      <c r="A634" s="42">
        <f t="shared" si="128"/>
        <v>7</v>
      </c>
      <c r="B634" s="43"/>
      <c r="C634" s="52">
        <f t="shared" si="136"/>
        <v>0</v>
      </c>
      <c r="D634" s="83">
        <v>0</v>
      </c>
      <c r="E634" s="53">
        <f t="shared" si="129"/>
        <v>0</v>
      </c>
      <c r="F634" s="79"/>
      <c r="G634" s="80"/>
      <c r="H634" s="81">
        <v>0</v>
      </c>
      <c r="I634" s="82">
        <v>0</v>
      </c>
      <c r="J634" s="83">
        <v>0</v>
      </c>
      <c r="K634" s="55">
        <f t="shared" si="130"/>
        <v>0</v>
      </c>
      <c r="L634" s="81">
        <v>0</v>
      </c>
      <c r="M634" s="82">
        <v>0</v>
      </c>
      <c r="N634" s="83">
        <v>0</v>
      </c>
      <c r="O634" s="83"/>
      <c r="P634" s="83">
        <v>0</v>
      </c>
      <c r="Q634" s="55">
        <f t="shared" si="131"/>
        <v>0</v>
      </c>
      <c r="R634" s="54">
        <f t="shared" si="132"/>
        <v>0</v>
      </c>
      <c r="S634" s="54">
        <f t="shared" si="133"/>
        <v>0</v>
      </c>
      <c r="T634" s="53">
        <f t="shared" si="134"/>
        <v>0</v>
      </c>
      <c r="U634" s="55">
        <f t="shared" si="135"/>
        <v>0</v>
      </c>
    </row>
    <row r="635" spans="1:22">
      <c r="A635" s="42">
        <f t="shared" si="128"/>
        <v>7</v>
      </c>
      <c r="B635" s="43"/>
      <c r="C635" s="52">
        <f t="shared" si="136"/>
        <v>0</v>
      </c>
      <c r="D635" s="83">
        <v>0</v>
      </c>
      <c r="E635" s="53">
        <f t="shared" si="129"/>
        <v>0</v>
      </c>
      <c r="F635" s="79"/>
      <c r="G635" s="80"/>
      <c r="H635" s="81">
        <v>0</v>
      </c>
      <c r="I635" s="82">
        <v>0</v>
      </c>
      <c r="J635" s="83">
        <v>0</v>
      </c>
      <c r="K635" s="55">
        <f t="shared" si="130"/>
        <v>0</v>
      </c>
      <c r="L635" s="81">
        <v>0</v>
      </c>
      <c r="M635" s="82">
        <v>0</v>
      </c>
      <c r="N635" s="83">
        <v>0</v>
      </c>
      <c r="O635" s="83"/>
      <c r="P635" s="83">
        <v>0</v>
      </c>
      <c r="Q635" s="55">
        <f t="shared" si="131"/>
        <v>0</v>
      </c>
      <c r="R635" s="54">
        <f t="shared" si="132"/>
        <v>0</v>
      </c>
      <c r="S635" s="54">
        <f t="shared" si="133"/>
        <v>0</v>
      </c>
      <c r="T635" s="53">
        <f t="shared" si="134"/>
        <v>0</v>
      </c>
      <c r="U635" s="55">
        <f t="shared" si="135"/>
        <v>0</v>
      </c>
    </row>
    <row r="636" spans="1:22">
      <c r="A636" s="42">
        <f t="shared" si="128"/>
        <v>7</v>
      </c>
      <c r="B636" s="43"/>
      <c r="C636" s="52">
        <f t="shared" si="136"/>
        <v>0</v>
      </c>
      <c r="D636" s="83">
        <v>0</v>
      </c>
      <c r="E636" s="53">
        <f t="shared" si="129"/>
        <v>0</v>
      </c>
      <c r="F636" s="79"/>
      <c r="G636" s="80"/>
      <c r="H636" s="81">
        <v>0</v>
      </c>
      <c r="I636" s="82">
        <v>0</v>
      </c>
      <c r="J636" s="83">
        <v>0</v>
      </c>
      <c r="K636" s="55">
        <f t="shared" si="130"/>
        <v>0</v>
      </c>
      <c r="L636" s="81">
        <v>0</v>
      </c>
      <c r="M636" s="82">
        <v>0</v>
      </c>
      <c r="N636" s="83">
        <v>0</v>
      </c>
      <c r="O636" s="83"/>
      <c r="P636" s="83">
        <v>0</v>
      </c>
      <c r="Q636" s="55">
        <f t="shared" si="131"/>
        <v>0</v>
      </c>
      <c r="R636" s="54">
        <f t="shared" si="132"/>
        <v>0</v>
      </c>
      <c r="S636" s="54">
        <f t="shared" si="133"/>
        <v>0</v>
      </c>
      <c r="T636" s="53">
        <f t="shared" si="134"/>
        <v>0</v>
      </c>
      <c r="U636" s="55">
        <f t="shared" si="135"/>
        <v>0</v>
      </c>
    </row>
    <row r="637" spans="1:22">
      <c r="A637" s="42">
        <f t="shared" si="128"/>
        <v>7</v>
      </c>
      <c r="B637" s="43"/>
      <c r="C637" s="52">
        <f t="shared" si="136"/>
        <v>0</v>
      </c>
      <c r="D637" s="83">
        <v>0</v>
      </c>
      <c r="E637" s="53">
        <f t="shared" si="129"/>
        <v>0</v>
      </c>
      <c r="F637" s="79"/>
      <c r="G637" s="80"/>
      <c r="H637" s="81">
        <v>0</v>
      </c>
      <c r="I637" s="82">
        <v>0</v>
      </c>
      <c r="J637" s="83">
        <v>0</v>
      </c>
      <c r="K637" s="55">
        <f t="shared" si="130"/>
        <v>0</v>
      </c>
      <c r="L637" s="81">
        <v>0</v>
      </c>
      <c r="M637" s="82">
        <v>0</v>
      </c>
      <c r="N637" s="83">
        <v>0</v>
      </c>
      <c r="O637" s="83"/>
      <c r="P637" s="83">
        <v>0</v>
      </c>
      <c r="Q637" s="55">
        <f t="shared" si="131"/>
        <v>0</v>
      </c>
      <c r="R637" s="54">
        <f t="shared" si="132"/>
        <v>0</v>
      </c>
      <c r="S637" s="54">
        <f t="shared" si="133"/>
        <v>0</v>
      </c>
      <c r="T637" s="53">
        <f t="shared" si="134"/>
        <v>0</v>
      </c>
      <c r="U637" s="55">
        <f t="shared" si="135"/>
        <v>0</v>
      </c>
    </row>
    <row r="638" spans="1:22">
      <c r="A638" s="42">
        <f t="shared" si="128"/>
        <v>7</v>
      </c>
      <c r="B638" s="43"/>
      <c r="C638" s="52">
        <f t="shared" si="136"/>
        <v>0</v>
      </c>
      <c r="D638" s="83">
        <v>0</v>
      </c>
      <c r="E638" s="53">
        <f t="shared" si="129"/>
        <v>0</v>
      </c>
      <c r="F638" s="79"/>
      <c r="G638" s="80"/>
      <c r="H638" s="81">
        <v>0</v>
      </c>
      <c r="I638" s="82">
        <v>0</v>
      </c>
      <c r="J638" s="83">
        <v>0</v>
      </c>
      <c r="K638" s="55">
        <f t="shared" si="130"/>
        <v>0</v>
      </c>
      <c r="L638" s="81">
        <v>0</v>
      </c>
      <c r="M638" s="82">
        <v>0</v>
      </c>
      <c r="N638" s="83">
        <v>0</v>
      </c>
      <c r="O638" s="83"/>
      <c r="P638" s="83">
        <v>0</v>
      </c>
      <c r="Q638" s="55">
        <f t="shared" si="131"/>
        <v>0</v>
      </c>
      <c r="R638" s="54">
        <f>H638-L638</f>
        <v>0</v>
      </c>
      <c r="S638" s="54">
        <f>I638-M638-N638</f>
        <v>0</v>
      </c>
      <c r="T638" s="53">
        <f t="shared" si="134"/>
        <v>0</v>
      </c>
      <c r="U638" s="55">
        <f t="shared" si="135"/>
        <v>0</v>
      </c>
    </row>
    <row r="639" spans="1:22">
      <c r="A639" s="42">
        <f t="shared" si="128"/>
        <v>7</v>
      </c>
      <c r="B639" s="43"/>
      <c r="C639" s="52">
        <f t="shared" si="136"/>
        <v>0</v>
      </c>
      <c r="D639" s="83">
        <v>0</v>
      </c>
      <c r="E639" s="53">
        <f t="shared" si="129"/>
        <v>0</v>
      </c>
      <c r="F639" s="79"/>
      <c r="G639" s="80"/>
      <c r="H639" s="81">
        <v>0</v>
      </c>
      <c r="I639" s="82">
        <v>0</v>
      </c>
      <c r="J639" s="83">
        <v>0</v>
      </c>
      <c r="K639" s="55">
        <f t="shared" si="130"/>
        <v>0</v>
      </c>
      <c r="L639" s="81">
        <v>0</v>
      </c>
      <c r="M639" s="82">
        <v>0</v>
      </c>
      <c r="N639" s="83">
        <v>0</v>
      </c>
      <c r="O639" s="83"/>
      <c r="P639" s="83">
        <v>0</v>
      </c>
      <c r="Q639" s="55">
        <f t="shared" si="131"/>
        <v>0</v>
      </c>
      <c r="R639" s="54">
        <f t="shared" ref="R639:R702" si="137">H639-L639</f>
        <v>0</v>
      </c>
      <c r="S639" s="54">
        <f t="shared" ref="S639:S702" si="138">I639-M639-N639</f>
        <v>0</v>
      </c>
      <c r="T639" s="53">
        <f t="shared" si="134"/>
        <v>0</v>
      </c>
      <c r="U639" s="55">
        <f t="shared" si="135"/>
        <v>0</v>
      </c>
    </row>
    <row r="640" spans="1:22">
      <c r="A640" s="42">
        <f t="shared" si="128"/>
        <v>7</v>
      </c>
      <c r="B640" s="43"/>
      <c r="C640" s="52">
        <f t="shared" si="136"/>
        <v>0</v>
      </c>
      <c r="D640" s="83">
        <v>0</v>
      </c>
      <c r="E640" s="53">
        <f t="shared" si="129"/>
        <v>0</v>
      </c>
      <c r="F640" s="79"/>
      <c r="G640" s="80"/>
      <c r="H640" s="81">
        <v>0</v>
      </c>
      <c r="I640" s="82">
        <v>0</v>
      </c>
      <c r="J640" s="83">
        <v>0</v>
      </c>
      <c r="K640" s="55">
        <f t="shared" si="130"/>
        <v>0</v>
      </c>
      <c r="L640" s="81">
        <v>0</v>
      </c>
      <c r="M640" s="82">
        <v>0</v>
      </c>
      <c r="N640" s="83">
        <v>0</v>
      </c>
      <c r="O640" s="83"/>
      <c r="P640" s="83">
        <v>0</v>
      </c>
      <c r="Q640" s="55">
        <f t="shared" si="131"/>
        <v>0</v>
      </c>
      <c r="R640" s="54">
        <f t="shared" si="137"/>
        <v>0</v>
      </c>
      <c r="S640" s="54">
        <f t="shared" si="138"/>
        <v>0</v>
      </c>
      <c r="T640" s="53">
        <f t="shared" si="134"/>
        <v>0</v>
      </c>
      <c r="U640" s="55">
        <f t="shared" si="135"/>
        <v>0</v>
      </c>
    </row>
    <row r="641" spans="1:21">
      <c r="A641" s="42">
        <f t="shared" si="128"/>
        <v>7</v>
      </c>
      <c r="B641" s="43"/>
      <c r="C641" s="52">
        <f t="shared" si="136"/>
        <v>0</v>
      </c>
      <c r="D641" s="83">
        <v>0</v>
      </c>
      <c r="E641" s="53">
        <f t="shared" si="129"/>
        <v>0</v>
      </c>
      <c r="F641" s="79"/>
      <c r="G641" s="80"/>
      <c r="H641" s="81">
        <v>0</v>
      </c>
      <c r="I641" s="82">
        <v>0</v>
      </c>
      <c r="J641" s="83">
        <v>0</v>
      </c>
      <c r="K641" s="55">
        <f t="shared" si="130"/>
        <v>0</v>
      </c>
      <c r="L641" s="81">
        <v>0</v>
      </c>
      <c r="M641" s="82">
        <v>0</v>
      </c>
      <c r="N641" s="83">
        <v>0</v>
      </c>
      <c r="O641" s="83"/>
      <c r="P641" s="83">
        <v>0</v>
      </c>
      <c r="Q641" s="55">
        <f t="shared" si="131"/>
        <v>0</v>
      </c>
      <c r="R641" s="54">
        <f t="shared" si="137"/>
        <v>0</v>
      </c>
      <c r="S641" s="54">
        <f t="shared" si="138"/>
        <v>0</v>
      </c>
      <c r="T641" s="53">
        <f t="shared" si="134"/>
        <v>0</v>
      </c>
      <c r="U641" s="55">
        <f t="shared" si="135"/>
        <v>0</v>
      </c>
    </row>
    <row r="642" spans="1:21">
      <c r="A642" s="42">
        <f t="shared" si="128"/>
        <v>7</v>
      </c>
      <c r="B642" s="43"/>
      <c r="C642" s="52">
        <f t="shared" si="136"/>
        <v>0</v>
      </c>
      <c r="D642" s="83">
        <v>0</v>
      </c>
      <c r="E642" s="53">
        <f t="shared" si="129"/>
        <v>0</v>
      </c>
      <c r="F642" s="79"/>
      <c r="G642" s="80"/>
      <c r="H642" s="81">
        <v>0</v>
      </c>
      <c r="I642" s="82">
        <v>0</v>
      </c>
      <c r="J642" s="83">
        <v>0</v>
      </c>
      <c r="K642" s="55">
        <f t="shared" si="130"/>
        <v>0</v>
      </c>
      <c r="L642" s="81">
        <v>0</v>
      </c>
      <c r="M642" s="82">
        <v>0</v>
      </c>
      <c r="N642" s="83">
        <v>0</v>
      </c>
      <c r="O642" s="83"/>
      <c r="P642" s="83">
        <v>0</v>
      </c>
      <c r="Q642" s="55">
        <f t="shared" si="131"/>
        <v>0</v>
      </c>
      <c r="R642" s="54">
        <f t="shared" si="137"/>
        <v>0</v>
      </c>
      <c r="S642" s="54">
        <f t="shared" si="138"/>
        <v>0</v>
      </c>
      <c r="T642" s="53">
        <f t="shared" si="134"/>
        <v>0</v>
      </c>
      <c r="U642" s="55">
        <f t="shared" si="135"/>
        <v>0</v>
      </c>
    </row>
    <row r="643" spans="1:21">
      <c r="A643" s="42">
        <f t="shared" si="128"/>
        <v>7</v>
      </c>
      <c r="B643" s="43"/>
      <c r="C643" s="52">
        <f t="shared" si="136"/>
        <v>0</v>
      </c>
      <c r="D643" s="83">
        <v>0</v>
      </c>
      <c r="E643" s="53">
        <f t="shared" si="129"/>
        <v>0</v>
      </c>
      <c r="F643" s="79"/>
      <c r="G643" s="80"/>
      <c r="H643" s="81">
        <v>0</v>
      </c>
      <c r="I643" s="82">
        <v>0</v>
      </c>
      <c r="J643" s="83">
        <v>0</v>
      </c>
      <c r="K643" s="55">
        <f t="shared" si="130"/>
        <v>0</v>
      </c>
      <c r="L643" s="81">
        <v>0</v>
      </c>
      <c r="M643" s="82">
        <v>0</v>
      </c>
      <c r="N643" s="83">
        <v>0</v>
      </c>
      <c r="O643" s="83"/>
      <c r="P643" s="83">
        <v>0</v>
      </c>
      <c r="Q643" s="55">
        <f t="shared" si="131"/>
        <v>0</v>
      </c>
      <c r="R643" s="54">
        <f t="shared" si="137"/>
        <v>0</v>
      </c>
      <c r="S643" s="54">
        <f t="shared" si="138"/>
        <v>0</v>
      </c>
      <c r="T643" s="53">
        <f t="shared" si="134"/>
        <v>0</v>
      </c>
      <c r="U643" s="55">
        <f t="shared" si="135"/>
        <v>0</v>
      </c>
    </row>
    <row r="644" spans="1:21">
      <c r="A644" s="42">
        <f t="shared" si="128"/>
        <v>7</v>
      </c>
      <c r="B644" s="43"/>
      <c r="C644" s="52">
        <f t="shared" si="136"/>
        <v>0</v>
      </c>
      <c r="D644" s="83">
        <v>0</v>
      </c>
      <c r="E644" s="53">
        <f t="shared" si="129"/>
        <v>0</v>
      </c>
      <c r="F644" s="79"/>
      <c r="G644" s="80"/>
      <c r="H644" s="81">
        <v>0</v>
      </c>
      <c r="I644" s="82">
        <v>0</v>
      </c>
      <c r="J644" s="83">
        <v>0</v>
      </c>
      <c r="K644" s="55">
        <f t="shared" si="130"/>
        <v>0</v>
      </c>
      <c r="L644" s="81">
        <v>0</v>
      </c>
      <c r="M644" s="82">
        <v>0</v>
      </c>
      <c r="N644" s="83">
        <v>0</v>
      </c>
      <c r="O644" s="83"/>
      <c r="P644" s="83">
        <v>0</v>
      </c>
      <c r="Q644" s="55">
        <f t="shared" si="131"/>
        <v>0</v>
      </c>
      <c r="R644" s="54">
        <f t="shared" si="137"/>
        <v>0</v>
      </c>
      <c r="S644" s="54">
        <f t="shared" si="138"/>
        <v>0</v>
      </c>
      <c r="T644" s="53">
        <f t="shared" si="134"/>
        <v>0</v>
      </c>
      <c r="U644" s="55">
        <f t="shared" si="135"/>
        <v>0</v>
      </c>
    </row>
    <row r="645" spans="1:21">
      <c r="A645" s="42">
        <f t="shared" si="128"/>
        <v>7</v>
      </c>
      <c r="B645" s="43"/>
      <c r="C645" s="52">
        <f t="shared" si="136"/>
        <v>0</v>
      </c>
      <c r="D645" s="83">
        <v>0</v>
      </c>
      <c r="E645" s="53">
        <f t="shared" si="129"/>
        <v>0</v>
      </c>
      <c r="F645" s="79"/>
      <c r="G645" s="80"/>
      <c r="H645" s="81">
        <v>0</v>
      </c>
      <c r="I645" s="82">
        <v>0</v>
      </c>
      <c r="J645" s="83">
        <v>0</v>
      </c>
      <c r="K645" s="55">
        <f t="shared" si="130"/>
        <v>0</v>
      </c>
      <c r="L645" s="81">
        <v>0</v>
      </c>
      <c r="M645" s="82">
        <v>0</v>
      </c>
      <c r="N645" s="83">
        <v>0</v>
      </c>
      <c r="O645" s="83"/>
      <c r="P645" s="83">
        <v>0</v>
      </c>
      <c r="Q645" s="55">
        <f t="shared" si="131"/>
        <v>0</v>
      </c>
      <c r="R645" s="54">
        <f t="shared" si="137"/>
        <v>0</v>
      </c>
      <c r="S645" s="54">
        <f t="shared" si="138"/>
        <v>0</v>
      </c>
      <c r="T645" s="53">
        <f t="shared" si="134"/>
        <v>0</v>
      </c>
      <c r="U645" s="55">
        <f t="shared" si="135"/>
        <v>0</v>
      </c>
    </row>
    <row r="646" spans="1:21">
      <c r="A646" s="42">
        <f t="shared" si="128"/>
        <v>7</v>
      </c>
      <c r="B646" s="43"/>
      <c r="C646" s="52">
        <f t="shared" si="136"/>
        <v>0</v>
      </c>
      <c r="D646" s="83">
        <v>0</v>
      </c>
      <c r="E646" s="53">
        <f t="shared" si="129"/>
        <v>0</v>
      </c>
      <c r="F646" s="79"/>
      <c r="G646" s="80"/>
      <c r="H646" s="81">
        <v>0</v>
      </c>
      <c r="I646" s="82">
        <v>0</v>
      </c>
      <c r="J646" s="83">
        <v>0</v>
      </c>
      <c r="K646" s="55">
        <f t="shared" si="130"/>
        <v>0</v>
      </c>
      <c r="L646" s="81">
        <v>0</v>
      </c>
      <c r="M646" s="82">
        <v>0</v>
      </c>
      <c r="N646" s="83">
        <v>0</v>
      </c>
      <c r="O646" s="83"/>
      <c r="P646" s="83">
        <v>0</v>
      </c>
      <c r="Q646" s="55">
        <f t="shared" si="131"/>
        <v>0</v>
      </c>
      <c r="R646" s="54">
        <f t="shared" si="137"/>
        <v>0</v>
      </c>
      <c r="S646" s="54">
        <f t="shared" si="138"/>
        <v>0</v>
      </c>
      <c r="T646" s="53">
        <f t="shared" si="134"/>
        <v>0</v>
      </c>
      <c r="U646" s="55">
        <f t="shared" si="135"/>
        <v>0</v>
      </c>
    </row>
    <row r="647" spans="1:21">
      <c r="A647" s="42">
        <f t="shared" si="128"/>
        <v>7</v>
      </c>
      <c r="B647" s="43"/>
      <c r="C647" s="52">
        <f t="shared" si="136"/>
        <v>0</v>
      </c>
      <c r="D647" s="83">
        <v>0</v>
      </c>
      <c r="E647" s="53">
        <f t="shared" si="129"/>
        <v>0</v>
      </c>
      <c r="F647" s="79"/>
      <c r="G647" s="80"/>
      <c r="H647" s="81">
        <v>0</v>
      </c>
      <c r="I647" s="82">
        <v>0</v>
      </c>
      <c r="J647" s="83">
        <v>0</v>
      </c>
      <c r="K647" s="55">
        <f t="shared" si="130"/>
        <v>0</v>
      </c>
      <c r="L647" s="81">
        <v>0</v>
      </c>
      <c r="M647" s="82">
        <v>0</v>
      </c>
      <c r="N647" s="83">
        <v>0</v>
      </c>
      <c r="O647" s="83"/>
      <c r="P647" s="83">
        <v>0</v>
      </c>
      <c r="Q647" s="55">
        <f t="shared" si="131"/>
        <v>0</v>
      </c>
      <c r="R647" s="54">
        <f t="shared" si="137"/>
        <v>0</v>
      </c>
      <c r="S647" s="54">
        <f t="shared" si="138"/>
        <v>0</v>
      </c>
      <c r="T647" s="53">
        <f t="shared" si="134"/>
        <v>0</v>
      </c>
      <c r="U647" s="55">
        <f t="shared" si="135"/>
        <v>0</v>
      </c>
    </row>
    <row r="648" spans="1:21">
      <c r="A648" s="42">
        <f t="shared" si="128"/>
        <v>7</v>
      </c>
      <c r="B648" s="43"/>
      <c r="C648" s="52">
        <f t="shared" si="136"/>
        <v>0</v>
      </c>
      <c r="D648" s="83">
        <v>0</v>
      </c>
      <c r="E648" s="53">
        <f t="shared" si="129"/>
        <v>0</v>
      </c>
      <c r="F648" s="79"/>
      <c r="G648" s="80"/>
      <c r="H648" s="81">
        <v>0</v>
      </c>
      <c r="I648" s="82">
        <v>0</v>
      </c>
      <c r="J648" s="83">
        <v>0</v>
      </c>
      <c r="K648" s="55">
        <f t="shared" si="130"/>
        <v>0</v>
      </c>
      <c r="L648" s="81">
        <v>0</v>
      </c>
      <c r="M648" s="82">
        <v>0</v>
      </c>
      <c r="N648" s="83">
        <v>0</v>
      </c>
      <c r="O648" s="83"/>
      <c r="P648" s="83">
        <v>0</v>
      </c>
      <c r="Q648" s="55">
        <f t="shared" si="131"/>
        <v>0</v>
      </c>
      <c r="R648" s="54">
        <f t="shared" si="137"/>
        <v>0</v>
      </c>
      <c r="S648" s="54">
        <f t="shared" si="138"/>
        <v>0</v>
      </c>
      <c r="T648" s="53">
        <f t="shared" si="134"/>
        <v>0</v>
      </c>
      <c r="U648" s="55">
        <f t="shared" si="135"/>
        <v>0</v>
      </c>
    </row>
    <row r="649" spans="1:21">
      <c r="A649" s="42">
        <f t="shared" si="128"/>
        <v>7</v>
      </c>
      <c r="B649" s="43"/>
      <c r="C649" s="52">
        <f t="shared" si="136"/>
        <v>0</v>
      </c>
      <c r="D649" s="83">
        <v>0</v>
      </c>
      <c r="E649" s="53">
        <f t="shared" si="129"/>
        <v>0</v>
      </c>
      <c r="F649" s="79"/>
      <c r="G649" s="80"/>
      <c r="H649" s="81">
        <v>0</v>
      </c>
      <c r="I649" s="82">
        <v>0</v>
      </c>
      <c r="J649" s="83">
        <v>0</v>
      </c>
      <c r="K649" s="55">
        <f t="shared" si="130"/>
        <v>0</v>
      </c>
      <c r="L649" s="81">
        <v>0</v>
      </c>
      <c r="M649" s="82">
        <v>0</v>
      </c>
      <c r="N649" s="83">
        <v>0</v>
      </c>
      <c r="O649" s="83"/>
      <c r="P649" s="83">
        <v>0</v>
      </c>
      <c r="Q649" s="55">
        <f t="shared" si="131"/>
        <v>0</v>
      </c>
      <c r="R649" s="54">
        <f t="shared" si="137"/>
        <v>0</v>
      </c>
      <c r="S649" s="54">
        <f t="shared" si="138"/>
        <v>0</v>
      </c>
      <c r="T649" s="53">
        <f t="shared" si="134"/>
        <v>0</v>
      </c>
      <c r="U649" s="55">
        <f t="shared" si="135"/>
        <v>0</v>
      </c>
    </row>
    <row r="650" spans="1:21">
      <c r="A650" s="42">
        <f t="shared" si="128"/>
        <v>7</v>
      </c>
      <c r="B650" s="43"/>
      <c r="C650" s="52">
        <f t="shared" si="136"/>
        <v>0</v>
      </c>
      <c r="D650" s="83">
        <v>0</v>
      </c>
      <c r="E650" s="53">
        <f t="shared" si="129"/>
        <v>0</v>
      </c>
      <c r="F650" s="79"/>
      <c r="G650" s="80"/>
      <c r="H650" s="81">
        <v>0</v>
      </c>
      <c r="I650" s="82">
        <v>0</v>
      </c>
      <c r="J650" s="83">
        <v>0</v>
      </c>
      <c r="K650" s="55">
        <f t="shared" si="130"/>
        <v>0</v>
      </c>
      <c r="L650" s="81">
        <v>0</v>
      </c>
      <c r="M650" s="82">
        <v>0</v>
      </c>
      <c r="N650" s="83">
        <v>0</v>
      </c>
      <c r="O650" s="83"/>
      <c r="P650" s="83">
        <v>0</v>
      </c>
      <c r="Q650" s="55">
        <f t="shared" si="131"/>
        <v>0</v>
      </c>
      <c r="R650" s="54">
        <f t="shared" si="137"/>
        <v>0</v>
      </c>
      <c r="S650" s="54">
        <f t="shared" si="138"/>
        <v>0</v>
      </c>
      <c r="T650" s="53">
        <f t="shared" si="134"/>
        <v>0</v>
      </c>
      <c r="U650" s="55">
        <f t="shared" si="135"/>
        <v>0</v>
      </c>
    </row>
    <row r="651" spans="1:21">
      <c r="A651" s="42">
        <f t="shared" si="128"/>
        <v>7</v>
      </c>
      <c r="B651" s="43"/>
      <c r="C651" s="52">
        <f t="shared" si="136"/>
        <v>0</v>
      </c>
      <c r="D651" s="83">
        <v>0</v>
      </c>
      <c r="E651" s="53">
        <f t="shared" si="129"/>
        <v>0</v>
      </c>
      <c r="F651" s="79"/>
      <c r="G651" s="80"/>
      <c r="H651" s="81">
        <v>0</v>
      </c>
      <c r="I651" s="82">
        <v>0</v>
      </c>
      <c r="J651" s="83">
        <v>0</v>
      </c>
      <c r="K651" s="55">
        <f t="shared" si="130"/>
        <v>0</v>
      </c>
      <c r="L651" s="81">
        <v>0</v>
      </c>
      <c r="M651" s="82">
        <v>0</v>
      </c>
      <c r="N651" s="83">
        <v>0</v>
      </c>
      <c r="O651" s="83"/>
      <c r="P651" s="83">
        <v>0</v>
      </c>
      <c r="Q651" s="55">
        <f t="shared" si="131"/>
        <v>0</v>
      </c>
      <c r="R651" s="54">
        <f t="shared" si="137"/>
        <v>0</v>
      </c>
      <c r="S651" s="54">
        <f t="shared" si="138"/>
        <v>0</v>
      </c>
      <c r="T651" s="53">
        <f t="shared" si="134"/>
        <v>0</v>
      </c>
      <c r="U651" s="55">
        <f t="shared" si="135"/>
        <v>0</v>
      </c>
    </row>
    <row r="652" spans="1:21">
      <c r="A652" s="42">
        <f t="shared" si="128"/>
        <v>7</v>
      </c>
      <c r="B652" s="43"/>
      <c r="C652" s="52">
        <f t="shared" si="136"/>
        <v>0</v>
      </c>
      <c r="D652" s="83">
        <v>0</v>
      </c>
      <c r="E652" s="53">
        <f t="shared" si="129"/>
        <v>0</v>
      </c>
      <c r="F652" s="79"/>
      <c r="G652" s="80"/>
      <c r="H652" s="81">
        <v>0</v>
      </c>
      <c r="I652" s="82">
        <v>0</v>
      </c>
      <c r="J652" s="83">
        <v>0</v>
      </c>
      <c r="K652" s="55">
        <f t="shared" si="130"/>
        <v>0</v>
      </c>
      <c r="L652" s="81">
        <v>0</v>
      </c>
      <c r="M652" s="82">
        <v>0</v>
      </c>
      <c r="N652" s="83">
        <v>0</v>
      </c>
      <c r="O652" s="83"/>
      <c r="P652" s="83">
        <v>0</v>
      </c>
      <c r="Q652" s="55">
        <f t="shared" si="131"/>
        <v>0</v>
      </c>
      <c r="R652" s="54">
        <f t="shared" si="137"/>
        <v>0</v>
      </c>
      <c r="S652" s="54">
        <f t="shared" si="138"/>
        <v>0</v>
      </c>
      <c r="T652" s="53">
        <f t="shared" si="134"/>
        <v>0</v>
      </c>
      <c r="U652" s="55">
        <f t="shared" si="135"/>
        <v>0</v>
      </c>
    </row>
    <row r="653" spans="1:21">
      <c r="A653" s="42">
        <f t="shared" si="128"/>
        <v>7</v>
      </c>
      <c r="B653" s="43"/>
      <c r="C653" s="52">
        <f t="shared" si="136"/>
        <v>0</v>
      </c>
      <c r="D653" s="83">
        <v>0</v>
      </c>
      <c r="E653" s="53">
        <f t="shared" si="129"/>
        <v>0</v>
      </c>
      <c r="F653" s="79"/>
      <c r="G653" s="80"/>
      <c r="H653" s="81">
        <v>0</v>
      </c>
      <c r="I653" s="82">
        <v>0</v>
      </c>
      <c r="J653" s="83">
        <v>0</v>
      </c>
      <c r="K653" s="55">
        <f t="shared" si="130"/>
        <v>0</v>
      </c>
      <c r="L653" s="81">
        <v>0</v>
      </c>
      <c r="M653" s="82">
        <v>0</v>
      </c>
      <c r="N653" s="83">
        <v>0</v>
      </c>
      <c r="O653" s="83"/>
      <c r="P653" s="83">
        <v>0</v>
      </c>
      <c r="Q653" s="55">
        <f t="shared" si="131"/>
        <v>0</v>
      </c>
      <c r="R653" s="54">
        <f t="shared" si="137"/>
        <v>0</v>
      </c>
      <c r="S653" s="54">
        <f t="shared" si="138"/>
        <v>0</v>
      </c>
      <c r="T653" s="53">
        <f t="shared" si="134"/>
        <v>0</v>
      </c>
      <c r="U653" s="55">
        <f t="shared" si="135"/>
        <v>0</v>
      </c>
    </row>
    <row r="654" spans="1:21">
      <c r="A654" s="42">
        <f t="shared" si="128"/>
        <v>7</v>
      </c>
      <c r="B654" s="43"/>
      <c r="C654" s="52">
        <f t="shared" si="136"/>
        <v>0</v>
      </c>
      <c r="D654" s="83">
        <v>0</v>
      </c>
      <c r="E654" s="53">
        <f t="shared" si="129"/>
        <v>0</v>
      </c>
      <c r="F654" s="79"/>
      <c r="G654" s="80"/>
      <c r="H654" s="81">
        <v>0</v>
      </c>
      <c r="I654" s="82">
        <v>0</v>
      </c>
      <c r="J654" s="83">
        <v>0</v>
      </c>
      <c r="K654" s="55">
        <f t="shared" si="130"/>
        <v>0</v>
      </c>
      <c r="L654" s="81">
        <v>0</v>
      </c>
      <c r="M654" s="82">
        <v>0</v>
      </c>
      <c r="N654" s="83">
        <v>0</v>
      </c>
      <c r="O654" s="83"/>
      <c r="P654" s="83">
        <v>0</v>
      </c>
      <c r="Q654" s="55">
        <f t="shared" si="131"/>
        <v>0</v>
      </c>
      <c r="R654" s="54">
        <f t="shared" si="137"/>
        <v>0</v>
      </c>
      <c r="S654" s="54">
        <f t="shared" si="138"/>
        <v>0</v>
      </c>
      <c r="T654" s="53">
        <f t="shared" si="134"/>
        <v>0</v>
      </c>
      <c r="U654" s="55">
        <f t="shared" si="135"/>
        <v>0</v>
      </c>
    </row>
    <row r="655" spans="1:21">
      <c r="A655" s="42">
        <f t="shared" si="128"/>
        <v>7</v>
      </c>
      <c r="B655" s="43"/>
      <c r="C655" s="52">
        <f t="shared" si="136"/>
        <v>0</v>
      </c>
      <c r="D655" s="83">
        <v>0</v>
      </c>
      <c r="E655" s="53">
        <f t="shared" si="129"/>
        <v>0</v>
      </c>
      <c r="F655" s="79"/>
      <c r="G655" s="80"/>
      <c r="H655" s="81">
        <v>0</v>
      </c>
      <c r="I655" s="82">
        <v>0</v>
      </c>
      <c r="J655" s="83">
        <v>0</v>
      </c>
      <c r="K655" s="55">
        <f t="shared" si="130"/>
        <v>0</v>
      </c>
      <c r="L655" s="81">
        <v>0</v>
      </c>
      <c r="M655" s="82">
        <v>0</v>
      </c>
      <c r="N655" s="83">
        <v>0</v>
      </c>
      <c r="O655" s="83"/>
      <c r="P655" s="83">
        <v>0</v>
      </c>
      <c r="Q655" s="55">
        <f t="shared" si="131"/>
        <v>0</v>
      </c>
      <c r="R655" s="54">
        <f t="shared" si="137"/>
        <v>0</v>
      </c>
      <c r="S655" s="54">
        <f t="shared" si="138"/>
        <v>0</v>
      </c>
      <c r="T655" s="53">
        <f t="shared" si="134"/>
        <v>0</v>
      </c>
      <c r="U655" s="55">
        <f t="shared" si="135"/>
        <v>0</v>
      </c>
    </row>
    <row r="656" spans="1:21">
      <c r="A656" s="42">
        <f t="shared" si="128"/>
        <v>7</v>
      </c>
      <c r="B656" s="43"/>
      <c r="C656" s="52">
        <f t="shared" si="136"/>
        <v>0</v>
      </c>
      <c r="D656" s="83">
        <v>0</v>
      </c>
      <c r="E656" s="53">
        <f t="shared" si="129"/>
        <v>0</v>
      </c>
      <c r="F656" s="79"/>
      <c r="G656" s="80"/>
      <c r="H656" s="81">
        <v>0</v>
      </c>
      <c r="I656" s="82">
        <v>0</v>
      </c>
      <c r="J656" s="83">
        <v>0</v>
      </c>
      <c r="K656" s="55">
        <f t="shared" si="130"/>
        <v>0</v>
      </c>
      <c r="L656" s="81">
        <v>0</v>
      </c>
      <c r="M656" s="82">
        <v>0</v>
      </c>
      <c r="N656" s="83">
        <v>0</v>
      </c>
      <c r="O656" s="83"/>
      <c r="P656" s="83">
        <v>0</v>
      </c>
      <c r="Q656" s="55">
        <f t="shared" si="131"/>
        <v>0</v>
      </c>
      <c r="R656" s="54">
        <f t="shared" si="137"/>
        <v>0</v>
      </c>
      <c r="S656" s="54">
        <f t="shared" si="138"/>
        <v>0</v>
      </c>
      <c r="T656" s="53">
        <f t="shared" si="134"/>
        <v>0</v>
      </c>
      <c r="U656" s="55">
        <f t="shared" si="135"/>
        <v>0</v>
      </c>
    </row>
    <row r="657" spans="1:21">
      <c r="A657" s="42">
        <f t="shared" si="128"/>
        <v>7</v>
      </c>
      <c r="B657" s="43"/>
      <c r="C657" s="52">
        <f t="shared" si="136"/>
        <v>0</v>
      </c>
      <c r="D657" s="83">
        <v>0</v>
      </c>
      <c r="E657" s="53">
        <f t="shared" si="129"/>
        <v>0</v>
      </c>
      <c r="F657" s="79"/>
      <c r="G657" s="80"/>
      <c r="H657" s="81">
        <v>0</v>
      </c>
      <c r="I657" s="82">
        <v>0</v>
      </c>
      <c r="J657" s="83">
        <v>0</v>
      </c>
      <c r="K657" s="55">
        <f t="shared" si="130"/>
        <v>0</v>
      </c>
      <c r="L657" s="81">
        <v>0</v>
      </c>
      <c r="M657" s="82">
        <v>0</v>
      </c>
      <c r="N657" s="83">
        <v>0</v>
      </c>
      <c r="O657" s="83"/>
      <c r="P657" s="83">
        <v>0</v>
      </c>
      <c r="Q657" s="55">
        <f t="shared" si="131"/>
        <v>0</v>
      </c>
      <c r="R657" s="54">
        <f t="shared" si="137"/>
        <v>0</v>
      </c>
      <c r="S657" s="54">
        <f t="shared" si="138"/>
        <v>0</v>
      </c>
      <c r="T657" s="53">
        <f t="shared" si="134"/>
        <v>0</v>
      </c>
      <c r="U657" s="55">
        <f t="shared" si="135"/>
        <v>0</v>
      </c>
    </row>
    <row r="658" spans="1:21">
      <c r="A658" s="42">
        <f t="shared" si="128"/>
        <v>7</v>
      </c>
      <c r="B658" s="43"/>
      <c r="C658" s="52">
        <f t="shared" si="136"/>
        <v>0</v>
      </c>
      <c r="D658" s="83">
        <v>0</v>
      </c>
      <c r="E658" s="53">
        <f t="shared" si="129"/>
        <v>0</v>
      </c>
      <c r="F658" s="79"/>
      <c r="G658" s="80"/>
      <c r="H658" s="81">
        <v>0</v>
      </c>
      <c r="I658" s="82">
        <v>0</v>
      </c>
      <c r="J658" s="83">
        <v>0</v>
      </c>
      <c r="K658" s="55">
        <f t="shared" si="130"/>
        <v>0</v>
      </c>
      <c r="L658" s="81">
        <v>0</v>
      </c>
      <c r="M658" s="82">
        <v>0</v>
      </c>
      <c r="N658" s="83">
        <v>0</v>
      </c>
      <c r="O658" s="83"/>
      <c r="P658" s="83">
        <v>0</v>
      </c>
      <c r="Q658" s="55">
        <f t="shared" si="131"/>
        <v>0</v>
      </c>
      <c r="R658" s="54">
        <f t="shared" si="137"/>
        <v>0</v>
      </c>
      <c r="S658" s="54">
        <f t="shared" si="138"/>
        <v>0</v>
      </c>
      <c r="T658" s="53">
        <f t="shared" si="134"/>
        <v>0</v>
      </c>
      <c r="U658" s="55">
        <f t="shared" si="135"/>
        <v>0</v>
      </c>
    </row>
    <row r="659" spans="1:21">
      <c r="A659" s="42">
        <f t="shared" si="128"/>
        <v>7</v>
      </c>
      <c r="B659" s="43"/>
      <c r="C659" s="52">
        <f t="shared" si="136"/>
        <v>0</v>
      </c>
      <c r="D659" s="83">
        <v>0</v>
      </c>
      <c r="E659" s="53">
        <f t="shared" si="129"/>
        <v>0</v>
      </c>
      <c r="F659" s="79"/>
      <c r="G659" s="80"/>
      <c r="H659" s="81">
        <v>0</v>
      </c>
      <c r="I659" s="82">
        <v>0</v>
      </c>
      <c r="J659" s="83">
        <v>0</v>
      </c>
      <c r="K659" s="55">
        <f t="shared" si="130"/>
        <v>0</v>
      </c>
      <c r="L659" s="81">
        <v>0</v>
      </c>
      <c r="M659" s="82">
        <v>0</v>
      </c>
      <c r="N659" s="83">
        <v>0</v>
      </c>
      <c r="O659" s="83"/>
      <c r="P659" s="83">
        <v>0</v>
      </c>
      <c r="Q659" s="55">
        <f t="shared" si="131"/>
        <v>0</v>
      </c>
      <c r="R659" s="54">
        <f t="shared" si="137"/>
        <v>0</v>
      </c>
      <c r="S659" s="54">
        <f t="shared" si="138"/>
        <v>0</v>
      </c>
      <c r="T659" s="53">
        <f t="shared" si="134"/>
        <v>0</v>
      </c>
      <c r="U659" s="55">
        <f t="shared" si="135"/>
        <v>0</v>
      </c>
    </row>
    <row r="660" spans="1:21">
      <c r="A660" s="42">
        <f t="shared" si="128"/>
        <v>7</v>
      </c>
      <c r="B660" s="43"/>
      <c r="C660" s="52">
        <f t="shared" si="136"/>
        <v>0</v>
      </c>
      <c r="D660" s="83">
        <v>0</v>
      </c>
      <c r="E660" s="53">
        <f t="shared" si="129"/>
        <v>0</v>
      </c>
      <c r="F660" s="79"/>
      <c r="G660" s="80"/>
      <c r="H660" s="81">
        <v>0</v>
      </c>
      <c r="I660" s="82">
        <v>0</v>
      </c>
      <c r="J660" s="83">
        <v>0</v>
      </c>
      <c r="K660" s="55">
        <f t="shared" si="130"/>
        <v>0</v>
      </c>
      <c r="L660" s="81">
        <v>0</v>
      </c>
      <c r="M660" s="82">
        <v>0</v>
      </c>
      <c r="N660" s="83">
        <v>0</v>
      </c>
      <c r="O660" s="83"/>
      <c r="P660" s="83">
        <v>0</v>
      </c>
      <c r="Q660" s="55">
        <f t="shared" si="131"/>
        <v>0</v>
      </c>
      <c r="R660" s="54">
        <f t="shared" si="137"/>
        <v>0</v>
      </c>
      <c r="S660" s="54">
        <f t="shared" si="138"/>
        <v>0</v>
      </c>
      <c r="T660" s="53">
        <f t="shared" si="134"/>
        <v>0</v>
      </c>
      <c r="U660" s="55">
        <f t="shared" si="135"/>
        <v>0</v>
      </c>
    </row>
    <row r="661" spans="1:21">
      <c r="A661" s="42">
        <f t="shared" si="128"/>
        <v>7</v>
      </c>
      <c r="B661" s="43"/>
      <c r="C661" s="52">
        <f t="shared" si="136"/>
        <v>0</v>
      </c>
      <c r="D661" s="83">
        <v>0</v>
      </c>
      <c r="E661" s="53">
        <f t="shared" si="129"/>
        <v>0</v>
      </c>
      <c r="F661" s="79"/>
      <c r="G661" s="80"/>
      <c r="H661" s="81">
        <v>0</v>
      </c>
      <c r="I661" s="82">
        <v>0</v>
      </c>
      <c r="J661" s="83">
        <v>0</v>
      </c>
      <c r="K661" s="55">
        <f t="shared" si="130"/>
        <v>0</v>
      </c>
      <c r="L661" s="81">
        <v>0</v>
      </c>
      <c r="M661" s="82">
        <v>0</v>
      </c>
      <c r="N661" s="83">
        <v>0</v>
      </c>
      <c r="O661" s="83"/>
      <c r="P661" s="83">
        <v>0</v>
      </c>
      <c r="Q661" s="55">
        <f t="shared" si="131"/>
        <v>0</v>
      </c>
      <c r="R661" s="54">
        <f t="shared" si="137"/>
        <v>0</v>
      </c>
      <c r="S661" s="54">
        <f t="shared" si="138"/>
        <v>0</v>
      </c>
      <c r="T661" s="53">
        <f t="shared" si="134"/>
        <v>0</v>
      </c>
      <c r="U661" s="55">
        <f t="shared" si="135"/>
        <v>0</v>
      </c>
    </row>
    <row r="662" spans="1:21">
      <c r="A662" s="42">
        <f t="shared" si="128"/>
        <v>7</v>
      </c>
      <c r="B662" s="43"/>
      <c r="C662" s="52">
        <f t="shared" si="136"/>
        <v>0</v>
      </c>
      <c r="D662" s="83">
        <v>0</v>
      </c>
      <c r="E662" s="53">
        <f t="shared" si="129"/>
        <v>0</v>
      </c>
      <c r="F662" s="79"/>
      <c r="G662" s="80"/>
      <c r="H662" s="81">
        <v>0</v>
      </c>
      <c r="I662" s="82">
        <v>0</v>
      </c>
      <c r="J662" s="83">
        <v>0</v>
      </c>
      <c r="K662" s="55">
        <f t="shared" si="130"/>
        <v>0</v>
      </c>
      <c r="L662" s="81">
        <v>0</v>
      </c>
      <c r="M662" s="82">
        <v>0</v>
      </c>
      <c r="N662" s="83">
        <v>0</v>
      </c>
      <c r="O662" s="83"/>
      <c r="P662" s="83">
        <v>0</v>
      </c>
      <c r="Q662" s="55">
        <f t="shared" si="131"/>
        <v>0</v>
      </c>
      <c r="R662" s="54">
        <f t="shared" si="137"/>
        <v>0</v>
      </c>
      <c r="S662" s="54">
        <f t="shared" si="138"/>
        <v>0</v>
      </c>
      <c r="T662" s="53">
        <f t="shared" si="134"/>
        <v>0</v>
      </c>
      <c r="U662" s="55">
        <f t="shared" si="135"/>
        <v>0</v>
      </c>
    </row>
    <row r="663" spans="1:21">
      <c r="A663" s="42">
        <f t="shared" si="128"/>
        <v>7</v>
      </c>
      <c r="B663" s="43"/>
      <c r="C663" s="52">
        <f t="shared" si="136"/>
        <v>0</v>
      </c>
      <c r="D663" s="83">
        <v>0</v>
      </c>
      <c r="E663" s="53">
        <f t="shared" si="129"/>
        <v>0</v>
      </c>
      <c r="F663" s="79"/>
      <c r="G663" s="80"/>
      <c r="H663" s="81">
        <v>0</v>
      </c>
      <c r="I663" s="82">
        <v>0</v>
      </c>
      <c r="J663" s="83">
        <v>0</v>
      </c>
      <c r="K663" s="55">
        <f t="shared" si="130"/>
        <v>0</v>
      </c>
      <c r="L663" s="81">
        <v>0</v>
      </c>
      <c r="M663" s="82">
        <v>0</v>
      </c>
      <c r="N663" s="83">
        <v>0</v>
      </c>
      <c r="O663" s="83"/>
      <c r="P663" s="83">
        <v>0</v>
      </c>
      <c r="Q663" s="55">
        <f t="shared" si="131"/>
        <v>0</v>
      </c>
      <c r="R663" s="54">
        <f t="shared" si="137"/>
        <v>0</v>
      </c>
      <c r="S663" s="54">
        <f t="shared" si="138"/>
        <v>0</v>
      </c>
      <c r="T663" s="53">
        <f t="shared" si="134"/>
        <v>0</v>
      </c>
      <c r="U663" s="55">
        <f t="shared" si="135"/>
        <v>0</v>
      </c>
    </row>
    <row r="664" spans="1:21">
      <c r="A664" s="42">
        <f t="shared" si="128"/>
        <v>7</v>
      </c>
      <c r="B664" s="43"/>
      <c r="C664" s="52">
        <f t="shared" si="136"/>
        <v>0</v>
      </c>
      <c r="D664" s="83">
        <v>0</v>
      </c>
      <c r="E664" s="53">
        <f t="shared" si="129"/>
        <v>0</v>
      </c>
      <c r="F664" s="79"/>
      <c r="G664" s="80"/>
      <c r="H664" s="81">
        <v>0</v>
      </c>
      <c r="I664" s="82">
        <v>0</v>
      </c>
      <c r="J664" s="83">
        <v>0</v>
      </c>
      <c r="K664" s="55">
        <f t="shared" si="130"/>
        <v>0</v>
      </c>
      <c r="L664" s="81">
        <v>0</v>
      </c>
      <c r="M664" s="82">
        <v>0</v>
      </c>
      <c r="N664" s="83">
        <v>0</v>
      </c>
      <c r="O664" s="83"/>
      <c r="P664" s="83">
        <v>0</v>
      </c>
      <c r="Q664" s="55">
        <f t="shared" si="131"/>
        <v>0</v>
      </c>
      <c r="R664" s="54">
        <f t="shared" si="137"/>
        <v>0</v>
      </c>
      <c r="S664" s="54">
        <f t="shared" si="138"/>
        <v>0</v>
      </c>
      <c r="T664" s="53">
        <f t="shared" si="134"/>
        <v>0</v>
      </c>
      <c r="U664" s="55">
        <f t="shared" si="135"/>
        <v>0</v>
      </c>
    </row>
    <row r="665" spans="1:21">
      <c r="A665" s="42">
        <f t="shared" si="128"/>
        <v>7</v>
      </c>
      <c r="B665" s="43"/>
      <c r="C665" s="52">
        <f t="shared" si="136"/>
        <v>0</v>
      </c>
      <c r="D665" s="83">
        <v>0</v>
      </c>
      <c r="E665" s="53">
        <f t="shared" si="129"/>
        <v>0</v>
      </c>
      <c r="F665" s="79"/>
      <c r="G665" s="80"/>
      <c r="H665" s="81">
        <v>0</v>
      </c>
      <c r="I665" s="82">
        <v>0</v>
      </c>
      <c r="J665" s="83">
        <v>0</v>
      </c>
      <c r="K665" s="55">
        <f t="shared" si="130"/>
        <v>0</v>
      </c>
      <c r="L665" s="81">
        <v>0</v>
      </c>
      <c r="M665" s="82">
        <v>0</v>
      </c>
      <c r="N665" s="83">
        <v>0</v>
      </c>
      <c r="O665" s="83"/>
      <c r="P665" s="83">
        <v>0</v>
      </c>
      <c r="Q665" s="55">
        <f t="shared" si="131"/>
        <v>0</v>
      </c>
      <c r="R665" s="54">
        <f t="shared" si="137"/>
        <v>0</v>
      </c>
      <c r="S665" s="54">
        <f t="shared" si="138"/>
        <v>0</v>
      </c>
      <c r="T665" s="53">
        <f t="shared" si="134"/>
        <v>0</v>
      </c>
      <c r="U665" s="55">
        <f t="shared" si="135"/>
        <v>0</v>
      </c>
    </row>
    <row r="666" spans="1:21">
      <c r="A666" s="42">
        <f t="shared" si="128"/>
        <v>7</v>
      </c>
      <c r="B666" s="43"/>
      <c r="C666" s="52">
        <f t="shared" si="136"/>
        <v>0</v>
      </c>
      <c r="D666" s="83">
        <v>0</v>
      </c>
      <c r="E666" s="53">
        <f t="shared" si="129"/>
        <v>0</v>
      </c>
      <c r="F666" s="79"/>
      <c r="G666" s="80"/>
      <c r="H666" s="81">
        <v>0</v>
      </c>
      <c r="I666" s="82">
        <v>0</v>
      </c>
      <c r="J666" s="83">
        <v>0</v>
      </c>
      <c r="K666" s="55">
        <f t="shared" si="130"/>
        <v>0</v>
      </c>
      <c r="L666" s="81">
        <v>0</v>
      </c>
      <c r="M666" s="82">
        <v>0</v>
      </c>
      <c r="N666" s="83">
        <v>0</v>
      </c>
      <c r="O666" s="83"/>
      <c r="P666" s="83">
        <v>0</v>
      </c>
      <c r="Q666" s="55">
        <f t="shared" si="131"/>
        <v>0</v>
      </c>
      <c r="R666" s="54">
        <f t="shared" si="137"/>
        <v>0</v>
      </c>
      <c r="S666" s="54">
        <f t="shared" si="138"/>
        <v>0</v>
      </c>
      <c r="T666" s="53">
        <f t="shared" si="134"/>
        <v>0</v>
      </c>
      <c r="U666" s="55">
        <f t="shared" si="135"/>
        <v>0</v>
      </c>
    </row>
    <row r="667" spans="1:21">
      <c r="A667" s="42">
        <f t="shared" si="128"/>
        <v>7</v>
      </c>
      <c r="B667" s="43"/>
      <c r="C667" s="52">
        <f t="shared" si="136"/>
        <v>0</v>
      </c>
      <c r="D667" s="83">
        <v>0</v>
      </c>
      <c r="E667" s="53">
        <f t="shared" si="129"/>
        <v>0</v>
      </c>
      <c r="F667" s="79"/>
      <c r="G667" s="80"/>
      <c r="H667" s="81">
        <v>0</v>
      </c>
      <c r="I667" s="82">
        <v>0</v>
      </c>
      <c r="J667" s="83">
        <v>0</v>
      </c>
      <c r="K667" s="55">
        <f t="shared" si="130"/>
        <v>0</v>
      </c>
      <c r="L667" s="81">
        <v>0</v>
      </c>
      <c r="M667" s="82">
        <v>0</v>
      </c>
      <c r="N667" s="83">
        <v>0</v>
      </c>
      <c r="O667" s="83"/>
      <c r="P667" s="83">
        <v>0</v>
      </c>
      <c r="Q667" s="55">
        <f t="shared" si="131"/>
        <v>0</v>
      </c>
      <c r="R667" s="54">
        <f t="shared" si="137"/>
        <v>0</v>
      </c>
      <c r="S667" s="54">
        <f t="shared" si="138"/>
        <v>0</v>
      </c>
      <c r="T667" s="53">
        <f t="shared" si="134"/>
        <v>0</v>
      </c>
      <c r="U667" s="55">
        <f t="shared" si="135"/>
        <v>0</v>
      </c>
    </row>
    <row r="668" spans="1:21">
      <c r="A668" s="42">
        <f t="shared" si="128"/>
        <v>7</v>
      </c>
      <c r="B668" s="43"/>
      <c r="C668" s="52">
        <f t="shared" si="136"/>
        <v>0</v>
      </c>
      <c r="D668" s="83">
        <v>0</v>
      </c>
      <c r="E668" s="53">
        <f t="shared" si="129"/>
        <v>0</v>
      </c>
      <c r="F668" s="79"/>
      <c r="G668" s="80"/>
      <c r="H668" s="81">
        <v>0</v>
      </c>
      <c r="I668" s="82">
        <v>0</v>
      </c>
      <c r="J668" s="83">
        <v>0</v>
      </c>
      <c r="K668" s="55">
        <f t="shared" si="130"/>
        <v>0</v>
      </c>
      <c r="L668" s="81">
        <v>0</v>
      </c>
      <c r="M668" s="82">
        <v>0</v>
      </c>
      <c r="N668" s="83">
        <v>0</v>
      </c>
      <c r="O668" s="83"/>
      <c r="P668" s="83">
        <v>0</v>
      </c>
      <c r="Q668" s="55">
        <f t="shared" si="131"/>
        <v>0</v>
      </c>
      <c r="R668" s="54">
        <f t="shared" si="137"/>
        <v>0</v>
      </c>
      <c r="S668" s="54">
        <f t="shared" si="138"/>
        <v>0</v>
      </c>
      <c r="T668" s="53">
        <f t="shared" si="134"/>
        <v>0</v>
      </c>
      <c r="U668" s="55">
        <f t="shared" si="135"/>
        <v>0</v>
      </c>
    </row>
    <row r="669" spans="1:21">
      <c r="A669" s="42">
        <f t="shared" si="128"/>
        <v>7</v>
      </c>
      <c r="B669" s="43"/>
      <c r="C669" s="52">
        <f t="shared" si="136"/>
        <v>0</v>
      </c>
      <c r="D669" s="83">
        <v>0</v>
      </c>
      <c r="E669" s="53">
        <f t="shared" si="129"/>
        <v>0</v>
      </c>
      <c r="F669" s="79"/>
      <c r="G669" s="80"/>
      <c r="H669" s="81">
        <v>0</v>
      </c>
      <c r="I669" s="82">
        <v>0</v>
      </c>
      <c r="J669" s="83">
        <v>0</v>
      </c>
      <c r="K669" s="55">
        <f t="shared" si="130"/>
        <v>0</v>
      </c>
      <c r="L669" s="81">
        <v>0</v>
      </c>
      <c r="M669" s="82">
        <v>0</v>
      </c>
      <c r="N669" s="83">
        <v>0</v>
      </c>
      <c r="O669" s="83"/>
      <c r="P669" s="83">
        <v>0</v>
      </c>
      <c r="Q669" s="55">
        <f t="shared" si="131"/>
        <v>0</v>
      </c>
      <c r="R669" s="54">
        <f t="shared" si="137"/>
        <v>0</v>
      </c>
      <c r="S669" s="54">
        <f t="shared" si="138"/>
        <v>0</v>
      </c>
      <c r="T669" s="53">
        <f t="shared" si="134"/>
        <v>0</v>
      </c>
      <c r="U669" s="55">
        <f t="shared" si="135"/>
        <v>0</v>
      </c>
    </row>
    <row r="670" spans="1:21">
      <c r="A670" s="42">
        <f t="shared" si="128"/>
        <v>7</v>
      </c>
      <c r="B670" s="43"/>
      <c r="C670" s="52">
        <f t="shared" si="136"/>
        <v>0</v>
      </c>
      <c r="D670" s="83">
        <v>0</v>
      </c>
      <c r="E670" s="53">
        <f t="shared" si="129"/>
        <v>0</v>
      </c>
      <c r="F670" s="79"/>
      <c r="G670" s="80"/>
      <c r="H670" s="81">
        <v>0</v>
      </c>
      <c r="I670" s="82">
        <v>0</v>
      </c>
      <c r="J670" s="83">
        <v>0</v>
      </c>
      <c r="K670" s="55">
        <f t="shared" si="130"/>
        <v>0</v>
      </c>
      <c r="L670" s="81">
        <v>0</v>
      </c>
      <c r="M670" s="82">
        <v>0</v>
      </c>
      <c r="N670" s="83">
        <v>0</v>
      </c>
      <c r="O670" s="83"/>
      <c r="P670" s="83">
        <v>0</v>
      </c>
      <c r="Q670" s="55">
        <f t="shared" si="131"/>
        <v>0</v>
      </c>
      <c r="R670" s="54">
        <f t="shared" si="137"/>
        <v>0</v>
      </c>
      <c r="S670" s="54">
        <f t="shared" si="138"/>
        <v>0</v>
      </c>
      <c r="T670" s="53">
        <f t="shared" si="134"/>
        <v>0</v>
      </c>
      <c r="U670" s="55">
        <f t="shared" si="135"/>
        <v>0</v>
      </c>
    </row>
    <row r="671" spans="1:21">
      <c r="A671" s="42">
        <f t="shared" si="128"/>
        <v>7</v>
      </c>
      <c r="B671" s="43"/>
      <c r="C671" s="52">
        <f t="shared" si="136"/>
        <v>0</v>
      </c>
      <c r="D671" s="83">
        <v>0</v>
      </c>
      <c r="E671" s="56">
        <f t="shared" si="129"/>
        <v>0</v>
      </c>
      <c r="F671" s="84"/>
      <c r="G671" s="85"/>
      <c r="H671" s="86">
        <v>0</v>
      </c>
      <c r="I671" s="87">
        <v>0</v>
      </c>
      <c r="J671" s="88">
        <v>0</v>
      </c>
      <c r="K671" s="58">
        <f t="shared" si="130"/>
        <v>0</v>
      </c>
      <c r="L671" s="86">
        <v>0</v>
      </c>
      <c r="M671" s="87">
        <v>0</v>
      </c>
      <c r="N671" s="88">
        <v>0</v>
      </c>
      <c r="O671" s="88"/>
      <c r="P671" s="88">
        <v>0</v>
      </c>
      <c r="Q671" s="58">
        <f t="shared" si="131"/>
        <v>0</v>
      </c>
      <c r="R671" s="57">
        <f t="shared" si="137"/>
        <v>0</v>
      </c>
      <c r="S671" s="57">
        <f t="shared" si="138"/>
        <v>0</v>
      </c>
      <c r="T671" s="56">
        <f t="shared" si="134"/>
        <v>0</v>
      </c>
      <c r="U671" s="58">
        <f t="shared" si="135"/>
        <v>0</v>
      </c>
    </row>
    <row r="672" spans="1:21">
      <c r="A672" s="42">
        <f t="shared" si="128"/>
        <v>7</v>
      </c>
      <c r="B672" s="43"/>
      <c r="C672" s="52">
        <f t="shared" si="136"/>
        <v>0</v>
      </c>
      <c r="D672" s="83">
        <v>0</v>
      </c>
      <c r="E672" s="53">
        <f t="shared" si="129"/>
        <v>0</v>
      </c>
      <c r="F672" s="79"/>
      <c r="G672" s="80"/>
      <c r="H672" s="81">
        <v>0</v>
      </c>
      <c r="I672" s="82">
        <v>0</v>
      </c>
      <c r="J672" s="83">
        <v>0</v>
      </c>
      <c r="K672" s="55">
        <f t="shared" si="130"/>
        <v>0</v>
      </c>
      <c r="L672" s="81">
        <v>0</v>
      </c>
      <c r="M672" s="82">
        <v>0</v>
      </c>
      <c r="N672" s="83">
        <v>0</v>
      </c>
      <c r="O672" s="83"/>
      <c r="P672" s="83">
        <v>0</v>
      </c>
      <c r="Q672" s="55">
        <f t="shared" si="131"/>
        <v>0</v>
      </c>
      <c r="R672" s="54">
        <f t="shared" si="137"/>
        <v>0</v>
      </c>
      <c r="S672" s="54">
        <f t="shared" si="138"/>
        <v>0</v>
      </c>
      <c r="T672" s="53">
        <f t="shared" si="134"/>
        <v>0</v>
      </c>
      <c r="U672" s="55">
        <f t="shared" si="135"/>
        <v>0</v>
      </c>
    </row>
    <row r="673" spans="1:21">
      <c r="A673" s="42">
        <f t="shared" si="128"/>
        <v>7</v>
      </c>
      <c r="B673" s="43"/>
      <c r="C673" s="52">
        <f t="shared" si="136"/>
        <v>0</v>
      </c>
      <c r="D673" s="83">
        <v>0</v>
      </c>
      <c r="E673" s="53">
        <f t="shared" si="129"/>
        <v>0</v>
      </c>
      <c r="F673" s="79"/>
      <c r="G673" s="80"/>
      <c r="H673" s="81">
        <v>0</v>
      </c>
      <c r="I673" s="82">
        <v>0</v>
      </c>
      <c r="J673" s="83">
        <v>0</v>
      </c>
      <c r="K673" s="55">
        <f t="shared" si="130"/>
        <v>0</v>
      </c>
      <c r="L673" s="81">
        <v>0</v>
      </c>
      <c r="M673" s="82">
        <v>0</v>
      </c>
      <c r="N673" s="83">
        <v>0</v>
      </c>
      <c r="O673" s="83"/>
      <c r="P673" s="83">
        <v>0</v>
      </c>
      <c r="Q673" s="55">
        <f t="shared" si="131"/>
        <v>0</v>
      </c>
      <c r="R673" s="54">
        <f t="shared" si="137"/>
        <v>0</v>
      </c>
      <c r="S673" s="54">
        <f t="shared" si="138"/>
        <v>0</v>
      </c>
      <c r="T673" s="53">
        <f t="shared" si="134"/>
        <v>0</v>
      </c>
      <c r="U673" s="55">
        <f t="shared" si="135"/>
        <v>0</v>
      </c>
    </row>
    <row r="674" spans="1:21">
      <c r="A674" s="42">
        <f t="shared" si="128"/>
        <v>7</v>
      </c>
      <c r="B674" s="43"/>
      <c r="C674" s="52">
        <f t="shared" si="136"/>
        <v>0</v>
      </c>
      <c r="D674" s="83">
        <v>0</v>
      </c>
      <c r="E674" s="53">
        <f t="shared" si="129"/>
        <v>0</v>
      </c>
      <c r="F674" s="79"/>
      <c r="G674" s="80"/>
      <c r="H674" s="81">
        <v>0</v>
      </c>
      <c r="I674" s="82">
        <v>0</v>
      </c>
      <c r="J674" s="83">
        <v>0</v>
      </c>
      <c r="K674" s="55">
        <f t="shared" si="130"/>
        <v>0</v>
      </c>
      <c r="L674" s="81">
        <v>0</v>
      </c>
      <c r="M674" s="82">
        <v>0</v>
      </c>
      <c r="N674" s="83">
        <v>0</v>
      </c>
      <c r="O674" s="83"/>
      <c r="P674" s="83">
        <v>0</v>
      </c>
      <c r="Q674" s="55">
        <f t="shared" si="131"/>
        <v>0</v>
      </c>
      <c r="R674" s="54">
        <f t="shared" si="137"/>
        <v>0</v>
      </c>
      <c r="S674" s="54">
        <f t="shared" si="138"/>
        <v>0</v>
      </c>
      <c r="T674" s="53">
        <f t="shared" si="134"/>
        <v>0</v>
      </c>
      <c r="U674" s="55">
        <f t="shared" si="135"/>
        <v>0</v>
      </c>
    </row>
    <row r="675" spans="1:21">
      <c r="A675" s="42">
        <f t="shared" si="128"/>
        <v>7</v>
      </c>
      <c r="B675" s="43"/>
      <c r="C675" s="52">
        <f t="shared" si="136"/>
        <v>0</v>
      </c>
      <c r="D675" s="83">
        <v>0</v>
      </c>
      <c r="E675" s="53">
        <f t="shared" si="129"/>
        <v>0</v>
      </c>
      <c r="F675" s="79"/>
      <c r="G675" s="80"/>
      <c r="H675" s="81">
        <v>0</v>
      </c>
      <c r="I675" s="82">
        <v>0</v>
      </c>
      <c r="J675" s="83">
        <v>0</v>
      </c>
      <c r="K675" s="55">
        <f t="shared" si="130"/>
        <v>0</v>
      </c>
      <c r="L675" s="81">
        <v>0</v>
      </c>
      <c r="M675" s="82">
        <v>0</v>
      </c>
      <c r="N675" s="83">
        <v>0</v>
      </c>
      <c r="O675" s="83"/>
      <c r="P675" s="83">
        <v>0</v>
      </c>
      <c r="Q675" s="55">
        <f t="shared" si="131"/>
        <v>0</v>
      </c>
      <c r="R675" s="54">
        <f t="shared" si="137"/>
        <v>0</v>
      </c>
      <c r="S675" s="54">
        <f t="shared" si="138"/>
        <v>0</v>
      </c>
      <c r="T675" s="53">
        <f t="shared" si="134"/>
        <v>0</v>
      </c>
      <c r="U675" s="55">
        <f t="shared" si="135"/>
        <v>0</v>
      </c>
    </row>
    <row r="676" spans="1:21">
      <c r="A676" s="42">
        <f t="shared" si="128"/>
        <v>7</v>
      </c>
      <c r="B676" s="43"/>
      <c r="C676" s="52">
        <f t="shared" si="136"/>
        <v>0</v>
      </c>
      <c r="D676" s="83">
        <v>0</v>
      </c>
      <c r="E676" s="53">
        <f t="shared" si="129"/>
        <v>0</v>
      </c>
      <c r="F676" s="79"/>
      <c r="G676" s="80"/>
      <c r="H676" s="81">
        <v>0</v>
      </c>
      <c r="I676" s="82">
        <v>0</v>
      </c>
      <c r="J676" s="83">
        <v>0</v>
      </c>
      <c r="K676" s="55">
        <f t="shared" si="130"/>
        <v>0</v>
      </c>
      <c r="L676" s="81">
        <v>0</v>
      </c>
      <c r="M676" s="82">
        <v>0</v>
      </c>
      <c r="N676" s="83">
        <v>0</v>
      </c>
      <c r="O676" s="83"/>
      <c r="P676" s="83">
        <v>0</v>
      </c>
      <c r="Q676" s="55">
        <f t="shared" si="131"/>
        <v>0</v>
      </c>
      <c r="R676" s="54">
        <f t="shared" si="137"/>
        <v>0</v>
      </c>
      <c r="S676" s="54">
        <f t="shared" si="138"/>
        <v>0</v>
      </c>
      <c r="T676" s="53">
        <f t="shared" si="134"/>
        <v>0</v>
      </c>
      <c r="U676" s="55">
        <f t="shared" si="135"/>
        <v>0</v>
      </c>
    </row>
    <row r="677" spans="1:21">
      <c r="A677" s="42">
        <f t="shared" si="128"/>
        <v>7</v>
      </c>
      <c r="B677" s="43"/>
      <c r="C677" s="52">
        <f t="shared" si="136"/>
        <v>0</v>
      </c>
      <c r="D677" s="83">
        <v>0</v>
      </c>
      <c r="E677" s="53">
        <f t="shared" si="129"/>
        <v>0</v>
      </c>
      <c r="F677" s="79"/>
      <c r="G677" s="80"/>
      <c r="H677" s="81">
        <v>0</v>
      </c>
      <c r="I677" s="82">
        <v>0</v>
      </c>
      <c r="J677" s="83">
        <v>0</v>
      </c>
      <c r="K677" s="55">
        <f t="shared" si="130"/>
        <v>0</v>
      </c>
      <c r="L677" s="81">
        <v>0</v>
      </c>
      <c r="M677" s="82">
        <v>0</v>
      </c>
      <c r="N677" s="83">
        <v>0</v>
      </c>
      <c r="O677" s="83"/>
      <c r="P677" s="83">
        <v>0</v>
      </c>
      <c r="Q677" s="55">
        <f t="shared" si="131"/>
        <v>0</v>
      </c>
      <c r="R677" s="54">
        <f t="shared" si="137"/>
        <v>0</v>
      </c>
      <c r="S677" s="54">
        <f t="shared" si="138"/>
        <v>0</v>
      </c>
      <c r="T677" s="53">
        <f t="shared" si="134"/>
        <v>0</v>
      </c>
      <c r="U677" s="55">
        <f t="shared" si="135"/>
        <v>0</v>
      </c>
    </row>
    <row r="678" spans="1:21">
      <c r="A678" s="42">
        <f t="shared" si="128"/>
        <v>7</v>
      </c>
      <c r="B678" s="43"/>
      <c r="C678" s="52">
        <f t="shared" si="136"/>
        <v>0</v>
      </c>
      <c r="D678" s="83">
        <v>0</v>
      </c>
      <c r="E678" s="53">
        <f t="shared" si="129"/>
        <v>0</v>
      </c>
      <c r="F678" s="79"/>
      <c r="G678" s="80"/>
      <c r="H678" s="81">
        <v>0</v>
      </c>
      <c r="I678" s="82">
        <v>0</v>
      </c>
      <c r="J678" s="83">
        <v>0</v>
      </c>
      <c r="K678" s="55">
        <f t="shared" si="130"/>
        <v>0</v>
      </c>
      <c r="L678" s="81">
        <v>0</v>
      </c>
      <c r="M678" s="82">
        <v>0</v>
      </c>
      <c r="N678" s="83">
        <v>0</v>
      </c>
      <c r="O678" s="83"/>
      <c r="P678" s="83">
        <v>0</v>
      </c>
      <c r="Q678" s="55">
        <f t="shared" si="131"/>
        <v>0</v>
      </c>
      <c r="R678" s="54">
        <f t="shared" si="137"/>
        <v>0</v>
      </c>
      <c r="S678" s="54">
        <f t="shared" si="138"/>
        <v>0</v>
      </c>
      <c r="T678" s="53">
        <f t="shared" si="134"/>
        <v>0</v>
      </c>
      <c r="U678" s="55">
        <f t="shared" si="135"/>
        <v>0</v>
      </c>
    </row>
    <row r="679" spans="1:21">
      <c r="A679" s="42">
        <f t="shared" si="128"/>
        <v>7</v>
      </c>
      <c r="B679" s="43"/>
      <c r="C679" s="52">
        <f t="shared" si="136"/>
        <v>0</v>
      </c>
      <c r="D679" s="83">
        <v>0</v>
      </c>
      <c r="E679" s="53">
        <f t="shared" si="129"/>
        <v>0</v>
      </c>
      <c r="F679" s="79"/>
      <c r="G679" s="80"/>
      <c r="H679" s="81">
        <v>0</v>
      </c>
      <c r="I679" s="82">
        <v>0</v>
      </c>
      <c r="J679" s="83">
        <v>0</v>
      </c>
      <c r="K679" s="55">
        <f t="shared" si="130"/>
        <v>0</v>
      </c>
      <c r="L679" s="81">
        <v>0</v>
      </c>
      <c r="M679" s="82">
        <v>0</v>
      </c>
      <c r="N679" s="83">
        <v>0</v>
      </c>
      <c r="O679" s="83"/>
      <c r="P679" s="83">
        <v>0</v>
      </c>
      <c r="Q679" s="55">
        <f t="shared" si="131"/>
        <v>0</v>
      </c>
      <c r="R679" s="54">
        <f t="shared" si="137"/>
        <v>0</v>
      </c>
      <c r="S679" s="54">
        <f t="shared" si="138"/>
        <v>0</v>
      </c>
      <c r="T679" s="53">
        <f t="shared" si="134"/>
        <v>0</v>
      </c>
      <c r="U679" s="55">
        <f t="shared" si="135"/>
        <v>0</v>
      </c>
    </row>
    <row r="680" spans="1:21">
      <c r="A680" s="42">
        <f t="shared" si="128"/>
        <v>7</v>
      </c>
      <c r="B680" s="43"/>
      <c r="C680" s="52">
        <f t="shared" si="136"/>
        <v>0</v>
      </c>
      <c r="D680" s="83">
        <v>0</v>
      </c>
      <c r="E680" s="53">
        <f t="shared" si="129"/>
        <v>0</v>
      </c>
      <c r="F680" s="79"/>
      <c r="G680" s="80"/>
      <c r="H680" s="81">
        <v>0</v>
      </c>
      <c r="I680" s="82">
        <v>0</v>
      </c>
      <c r="J680" s="83">
        <v>0</v>
      </c>
      <c r="K680" s="55">
        <f t="shared" si="130"/>
        <v>0</v>
      </c>
      <c r="L680" s="81">
        <v>0</v>
      </c>
      <c r="M680" s="82">
        <v>0</v>
      </c>
      <c r="N680" s="83">
        <v>0</v>
      </c>
      <c r="O680" s="83"/>
      <c r="P680" s="83">
        <v>0</v>
      </c>
      <c r="Q680" s="55">
        <f t="shared" si="131"/>
        <v>0</v>
      </c>
      <c r="R680" s="54">
        <f t="shared" si="137"/>
        <v>0</v>
      </c>
      <c r="S680" s="54">
        <f t="shared" si="138"/>
        <v>0</v>
      </c>
      <c r="T680" s="53">
        <f t="shared" si="134"/>
        <v>0</v>
      </c>
      <c r="U680" s="55">
        <f t="shared" si="135"/>
        <v>0</v>
      </c>
    </row>
    <row r="681" spans="1:21">
      <c r="A681" s="42">
        <f t="shared" si="128"/>
        <v>7</v>
      </c>
      <c r="B681" s="43"/>
      <c r="C681" s="52">
        <f t="shared" si="136"/>
        <v>0</v>
      </c>
      <c r="D681" s="83">
        <v>0</v>
      </c>
      <c r="E681" s="53">
        <f t="shared" si="129"/>
        <v>0</v>
      </c>
      <c r="F681" s="79"/>
      <c r="G681" s="80"/>
      <c r="H681" s="81">
        <v>0</v>
      </c>
      <c r="I681" s="82">
        <v>0</v>
      </c>
      <c r="J681" s="83">
        <v>0</v>
      </c>
      <c r="K681" s="55">
        <f t="shared" si="130"/>
        <v>0</v>
      </c>
      <c r="L681" s="81">
        <v>0</v>
      </c>
      <c r="M681" s="82">
        <v>0</v>
      </c>
      <c r="N681" s="83">
        <v>0</v>
      </c>
      <c r="O681" s="83"/>
      <c r="P681" s="83">
        <v>0</v>
      </c>
      <c r="Q681" s="55">
        <f t="shared" si="131"/>
        <v>0</v>
      </c>
      <c r="R681" s="54">
        <f t="shared" si="137"/>
        <v>0</v>
      </c>
      <c r="S681" s="54">
        <f t="shared" si="138"/>
        <v>0</v>
      </c>
      <c r="T681" s="53">
        <f t="shared" si="134"/>
        <v>0</v>
      </c>
      <c r="U681" s="55">
        <f t="shared" si="135"/>
        <v>0</v>
      </c>
    </row>
    <row r="682" spans="1:21">
      <c r="A682" s="42">
        <f t="shared" si="128"/>
        <v>7</v>
      </c>
      <c r="B682" s="43"/>
      <c r="C682" s="52">
        <f t="shared" si="136"/>
        <v>0</v>
      </c>
      <c r="D682" s="83">
        <v>0</v>
      </c>
      <c r="E682" s="53">
        <f t="shared" si="129"/>
        <v>0</v>
      </c>
      <c r="F682" s="79"/>
      <c r="G682" s="80"/>
      <c r="H682" s="81">
        <v>0</v>
      </c>
      <c r="I682" s="82">
        <v>0</v>
      </c>
      <c r="J682" s="83">
        <v>0</v>
      </c>
      <c r="K682" s="55">
        <f t="shared" si="130"/>
        <v>0</v>
      </c>
      <c r="L682" s="81">
        <v>0</v>
      </c>
      <c r="M682" s="82">
        <v>0</v>
      </c>
      <c r="N682" s="83">
        <v>0</v>
      </c>
      <c r="O682" s="83"/>
      <c r="P682" s="83">
        <v>0</v>
      </c>
      <c r="Q682" s="55">
        <f t="shared" si="131"/>
        <v>0</v>
      </c>
      <c r="R682" s="54">
        <f t="shared" si="137"/>
        <v>0</v>
      </c>
      <c r="S682" s="54">
        <f t="shared" si="138"/>
        <v>0</v>
      </c>
      <c r="T682" s="53">
        <f t="shared" si="134"/>
        <v>0</v>
      </c>
      <c r="U682" s="55">
        <f t="shared" si="135"/>
        <v>0</v>
      </c>
    </row>
    <row r="683" spans="1:21">
      <c r="A683" s="42">
        <f t="shared" si="128"/>
        <v>7</v>
      </c>
      <c r="B683" s="43"/>
      <c r="C683" s="52">
        <f t="shared" si="136"/>
        <v>0</v>
      </c>
      <c r="D683" s="83">
        <v>0</v>
      </c>
      <c r="E683" s="53">
        <f t="shared" si="129"/>
        <v>0</v>
      </c>
      <c r="F683" s="79"/>
      <c r="G683" s="80"/>
      <c r="H683" s="81">
        <v>0</v>
      </c>
      <c r="I683" s="82">
        <v>0</v>
      </c>
      <c r="J683" s="83">
        <v>0</v>
      </c>
      <c r="K683" s="55">
        <f t="shared" si="130"/>
        <v>0</v>
      </c>
      <c r="L683" s="81">
        <v>0</v>
      </c>
      <c r="M683" s="82">
        <v>0</v>
      </c>
      <c r="N683" s="83">
        <v>0</v>
      </c>
      <c r="O683" s="83"/>
      <c r="P683" s="83">
        <v>0</v>
      </c>
      <c r="Q683" s="55">
        <f t="shared" si="131"/>
        <v>0</v>
      </c>
      <c r="R683" s="54">
        <f t="shared" si="137"/>
        <v>0</v>
      </c>
      <c r="S683" s="54">
        <f t="shared" si="138"/>
        <v>0</v>
      </c>
      <c r="T683" s="53">
        <f t="shared" si="134"/>
        <v>0</v>
      </c>
      <c r="U683" s="55">
        <f t="shared" si="135"/>
        <v>0</v>
      </c>
    </row>
    <row r="684" spans="1:21">
      <c r="A684" s="42">
        <f t="shared" si="128"/>
        <v>7</v>
      </c>
      <c r="B684" s="43"/>
      <c r="C684" s="52">
        <f t="shared" si="136"/>
        <v>0</v>
      </c>
      <c r="D684" s="83">
        <v>0</v>
      </c>
      <c r="E684" s="53">
        <f t="shared" si="129"/>
        <v>0</v>
      </c>
      <c r="F684" s="79"/>
      <c r="G684" s="80"/>
      <c r="H684" s="81">
        <v>0</v>
      </c>
      <c r="I684" s="82">
        <v>0</v>
      </c>
      <c r="J684" s="83">
        <v>0</v>
      </c>
      <c r="K684" s="55">
        <f t="shared" si="130"/>
        <v>0</v>
      </c>
      <c r="L684" s="81">
        <v>0</v>
      </c>
      <c r="M684" s="82">
        <v>0</v>
      </c>
      <c r="N684" s="83">
        <v>0</v>
      </c>
      <c r="O684" s="83"/>
      <c r="P684" s="83">
        <v>0</v>
      </c>
      <c r="Q684" s="55">
        <f t="shared" si="131"/>
        <v>0</v>
      </c>
      <c r="R684" s="54">
        <f t="shared" si="137"/>
        <v>0</v>
      </c>
      <c r="S684" s="54">
        <f t="shared" si="138"/>
        <v>0</v>
      </c>
      <c r="T684" s="53">
        <f t="shared" si="134"/>
        <v>0</v>
      </c>
      <c r="U684" s="55">
        <f t="shared" si="135"/>
        <v>0</v>
      </c>
    </row>
    <row r="685" spans="1:21">
      <c r="A685" s="42">
        <f t="shared" si="128"/>
        <v>7</v>
      </c>
      <c r="B685" s="43"/>
      <c r="C685" s="52">
        <f t="shared" si="136"/>
        <v>0</v>
      </c>
      <c r="D685" s="83">
        <v>0</v>
      </c>
      <c r="E685" s="53">
        <f t="shared" si="129"/>
        <v>0</v>
      </c>
      <c r="F685" s="79"/>
      <c r="G685" s="80"/>
      <c r="H685" s="81">
        <v>0</v>
      </c>
      <c r="I685" s="82">
        <v>0</v>
      </c>
      <c r="J685" s="83">
        <v>0</v>
      </c>
      <c r="K685" s="55">
        <f t="shared" si="130"/>
        <v>0</v>
      </c>
      <c r="L685" s="81">
        <v>0</v>
      </c>
      <c r="M685" s="82">
        <v>0</v>
      </c>
      <c r="N685" s="83">
        <v>0</v>
      </c>
      <c r="O685" s="83"/>
      <c r="P685" s="83">
        <v>0</v>
      </c>
      <c r="Q685" s="55">
        <f t="shared" si="131"/>
        <v>0</v>
      </c>
      <c r="R685" s="54">
        <f t="shared" si="137"/>
        <v>0</v>
      </c>
      <c r="S685" s="54">
        <f t="shared" si="138"/>
        <v>0</v>
      </c>
      <c r="T685" s="53">
        <f t="shared" si="134"/>
        <v>0</v>
      </c>
      <c r="U685" s="55">
        <f t="shared" si="135"/>
        <v>0</v>
      </c>
    </row>
    <row r="686" spans="1:21">
      <c r="A686" s="42">
        <f t="shared" si="128"/>
        <v>7</v>
      </c>
      <c r="B686" s="43"/>
      <c r="C686" s="52">
        <f t="shared" si="136"/>
        <v>0</v>
      </c>
      <c r="D686" s="83">
        <v>0</v>
      </c>
      <c r="E686" s="53">
        <f t="shared" si="129"/>
        <v>0</v>
      </c>
      <c r="F686" s="79"/>
      <c r="G686" s="80"/>
      <c r="H686" s="81">
        <v>0</v>
      </c>
      <c r="I686" s="82">
        <v>0</v>
      </c>
      <c r="J686" s="83">
        <v>0</v>
      </c>
      <c r="K686" s="55">
        <f t="shared" si="130"/>
        <v>0</v>
      </c>
      <c r="L686" s="81">
        <v>0</v>
      </c>
      <c r="M686" s="82">
        <v>0</v>
      </c>
      <c r="N686" s="83">
        <v>0</v>
      </c>
      <c r="O686" s="83"/>
      <c r="P686" s="83">
        <v>0</v>
      </c>
      <c r="Q686" s="55">
        <f t="shared" si="131"/>
        <v>0</v>
      </c>
      <c r="R686" s="54">
        <f t="shared" si="137"/>
        <v>0</v>
      </c>
      <c r="S686" s="54">
        <f t="shared" si="138"/>
        <v>0</v>
      </c>
      <c r="T686" s="53">
        <f t="shared" si="134"/>
        <v>0</v>
      </c>
      <c r="U686" s="55">
        <f t="shared" si="135"/>
        <v>0</v>
      </c>
    </row>
    <row r="687" spans="1:21">
      <c r="A687" s="42">
        <f t="shared" si="128"/>
        <v>7</v>
      </c>
      <c r="B687" s="43"/>
      <c r="C687" s="52">
        <f t="shared" si="136"/>
        <v>0</v>
      </c>
      <c r="D687" s="83">
        <v>0</v>
      </c>
      <c r="E687" s="53">
        <f t="shared" si="129"/>
        <v>0</v>
      </c>
      <c r="F687" s="79"/>
      <c r="G687" s="80"/>
      <c r="H687" s="81">
        <v>0</v>
      </c>
      <c r="I687" s="82">
        <v>0</v>
      </c>
      <c r="J687" s="83">
        <v>0</v>
      </c>
      <c r="K687" s="55">
        <f t="shared" si="130"/>
        <v>0</v>
      </c>
      <c r="L687" s="81">
        <v>0</v>
      </c>
      <c r="M687" s="82">
        <v>0</v>
      </c>
      <c r="N687" s="83">
        <v>0</v>
      </c>
      <c r="O687" s="83"/>
      <c r="P687" s="83">
        <v>0</v>
      </c>
      <c r="Q687" s="55">
        <f t="shared" si="131"/>
        <v>0</v>
      </c>
      <c r="R687" s="54">
        <f t="shared" si="137"/>
        <v>0</v>
      </c>
      <c r="S687" s="54">
        <f t="shared" si="138"/>
        <v>0</v>
      </c>
      <c r="T687" s="53">
        <f t="shared" si="134"/>
        <v>0</v>
      </c>
      <c r="U687" s="55">
        <f t="shared" si="135"/>
        <v>0</v>
      </c>
    </row>
    <row r="688" spans="1:21">
      <c r="A688" s="42">
        <f t="shared" si="128"/>
        <v>7</v>
      </c>
      <c r="B688" s="43"/>
      <c r="C688" s="52">
        <f t="shared" si="136"/>
        <v>0</v>
      </c>
      <c r="D688" s="83">
        <v>0</v>
      </c>
      <c r="E688" s="53">
        <f t="shared" si="129"/>
        <v>0</v>
      </c>
      <c r="F688" s="79"/>
      <c r="G688" s="80"/>
      <c r="H688" s="81">
        <v>0</v>
      </c>
      <c r="I688" s="82">
        <v>0</v>
      </c>
      <c r="J688" s="83">
        <v>0</v>
      </c>
      <c r="K688" s="55">
        <f t="shared" si="130"/>
        <v>0</v>
      </c>
      <c r="L688" s="81">
        <v>0</v>
      </c>
      <c r="M688" s="82">
        <v>0</v>
      </c>
      <c r="N688" s="83">
        <v>0</v>
      </c>
      <c r="O688" s="83"/>
      <c r="P688" s="83">
        <v>0</v>
      </c>
      <c r="Q688" s="55">
        <f t="shared" si="131"/>
        <v>0</v>
      </c>
      <c r="R688" s="54">
        <f t="shared" si="137"/>
        <v>0</v>
      </c>
      <c r="S688" s="54">
        <f t="shared" si="138"/>
        <v>0</v>
      </c>
      <c r="T688" s="53">
        <f t="shared" si="134"/>
        <v>0</v>
      </c>
      <c r="U688" s="55">
        <f t="shared" si="135"/>
        <v>0</v>
      </c>
    </row>
    <row r="689" spans="1:21">
      <c r="A689" s="42">
        <f t="shared" si="128"/>
        <v>7</v>
      </c>
      <c r="B689" s="43"/>
      <c r="C689" s="52">
        <f t="shared" si="136"/>
        <v>0</v>
      </c>
      <c r="D689" s="83">
        <v>0</v>
      </c>
      <c r="E689" s="53">
        <f t="shared" si="129"/>
        <v>0</v>
      </c>
      <c r="F689" s="79"/>
      <c r="G689" s="80"/>
      <c r="H689" s="81">
        <v>0</v>
      </c>
      <c r="I689" s="82">
        <v>0</v>
      </c>
      <c r="J689" s="83">
        <v>0</v>
      </c>
      <c r="K689" s="55">
        <f t="shared" si="130"/>
        <v>0</v>
      </c>
      <c r="L689" s="81">
        <v>0</v>
      </c>
      <c r="M689" s="82">
        <v>0</v>
      </c>
      <c r="N689" s="83">
        <v>0</v>
      </c>
      <c r="O689" s="83"/>
      <c r="P689" s="83">
        <v>0</v>
      </c>
      <c r="Q689" s="55">
        <f t="shared" si="131"/>
        <v>0</v>
      </c>
      <c r="R689" s="54">
        <f t="shared" si="137"/>
        <v>0</v>
      </c>
      <c r="S689" s="54">
        <f t="shared" si="138"/>
        <v>0</v>
      </c>
      <c r="T689" s="53">
        <f t="shared" si="134"/>
        <v>0</v>
      </c>
      <c r="U689" s="55">
        <f t="shared" si="135"/>
        <v>0</v>
      </c>
    </row>
    <row r="690" spans="1:21">
      <c r="A690" s="42">
        <f t="shared" si="128"/>
        <v>7</v>
      </c>
      <c r="B690" s="43"/>
      <c r="C690" s="52">
        <f t="shared" si="136"/>
        <v>0</v>
      </c>
      <c r="D690" s="83">
        <v>0</v>
      </c>
      <c r="E690" s="53">
        <f t="shared" si="129"/>
        <v>0</v>
      </c>
      <c r="F690" s="79"/>
      <c r="G690" s="80"/>
      <c r="H690" s="81">
        <v>0</v>
      </c>
      <c r="I690" s="82">
        <v>0</v>
      </c>
      <c r="J690" s="83">
        <v>0</v>
      </c>
      <c r="K690" s="55">
        <f t="shared" si="130"/>
        <v>0</v>
      </c>
      <c r="L690" s="81">
        <v>0</v>
      </c>
      <c r="M690" s="82">
        <v>0</v>
      </c>
      <c r="N690" s="83">
        <v>0</v>
      </c>
      <c r="O690" s="83"/>
      <c r="P690" s="83">
        <v>0</v>
      </c>
      <c r="Q690" s="55">
        <f t="shared" si="131"/>
        <v>0</v>
      </c>
      <c r="R690" s="54">
        <f t="shared" si="137"/>
        <v>0</v>
      </c>
      <c r="S690" s="54">
        <f t="shared" si="138"/>
        <v>0</v>
      </c>
      <c r="T690" s="53">
        <f t="shared" si="134"/>
        <v>0</v>
      </c>
      <c r="U690" s="55">
        <f t="shared" si="135"/>
        <v>0</v>
      </c>
    </row>
    <row r="691" spans="1:21">
      <c r="A691" s="42">
        <f t="shared" si="128"/>
        <v>7</v>
      </c>
      <c r="B691" s="43"/>
      <c r="C691" s="52">
        <f t="shared" si="136"/>
        <v>0</v>
      </c>
      <c r="D691" s="83">
        <v>0</v>
      </c>
      <c r="E691" s="53">
        <f t="shared" si="129"/>
        <v>0</v>
      </c>
      <c r="F691" s="79"/>
      <c r="G691" s="80"/>
      <c r="H691" s="81">
        <v>0</v>
      </c>
      <c r="I691" s="82">
        <v>0</v>
      </c>
      <c r="J691" s="83">
        <v>0</v>
      </c>
      <c r="K691" s="55">
        <f t="shared" si="130"/>
        <v>0</v>
      </c>
      <c r="L691" s="81">
        <v>0</v>
      </c>
      <c r="M691" s="82">
        <v>0</v>
      </c>
      <c r="N691" s="83">
        <v>0</v>
      </c>
      <c r="O691" s="83"/>
      <c r="P691" s="83">
        <v>0</v>
      </c>
      <c r="Q691" s="55">
        <f t="shared" si="131"/>
        <v>0</v>
      </c>
      <c r="R691" s="54">
        <f t="shared" si="137"/>
        <v>0</v>
      </c>
      <c r="S691" s="54">
        <f t="shared" si="138"/>
        <v>0</v>
      </c>
      <c r="T691" s="53">
        <f t="shared" si="134"/>
        <v>0</v>
      </c>
      <c r="U691" s="55">
        <f t="shared" si="135"/>
        <v>0</v>
      </c>
    </row>
    <row r="692" spans="1:21">
      <c r="A692" s="42">
        <f t="shared" si="128"/>
        <v>7</v>
      </c>
      <c r="B692" s="43"/>
      <c r="C692" s="52">
        <f t="shared" si="136"/>
        <v>0</v>
      </c>
      <c r="D692" s="83">
        <v>0</v>
      </c>
      <c r="E692" s="53">
        <f t="shared" si="129"/>
        <v>0</v>
      </c>
      <c r="F692" s="79"/>
      <c r="G692" s="80"/>
      <c r="H692" s="81">
        <v>0</v>
      </c>
      <c r="I692" s="82">
        <v>0</v>
      </c>
      <c r="J692" s="83">
        <v>0</v>
      </c>
      <c r="K692" s="55">
        <f t="shared" si="130"/>
        <v>0</v>
      </c>
      <c r="L692" s="81">
        <v>0</v>
      </c>
      <c r="M692" s="82">
        <v>0</v>
      </c>
      <c r="N692" s="83">
        <v>0</v>
      </c>
      <c r="O692" s="83"/>
      <c r="P692" s="83">
        <v>0</v>
      </c>
      <c r="Q692" s="55">
        <f t="shared" si="131"/>
        <v>0</v>
      </c>
      <c r="R692" s="54">
        <f t="shared" si="137"/>
        <v>0</v>
      </c>
      <c r="S692" s="54">
        <f t="shared" si="138"/>
        <v>0</v>
      </c>
      <c r="T692" s="53">
        <f t="shared" si="134"/>
        <v>0</v>
      </c>
      <c r="U692" s="55">
        <f t="shared" si="135"/>
        <v>0</v>
      </c>
    </row>
    <row r="693" spans="1:21">
      <c r="A693" s="42">
        <f t="shared" ref="A693:A731" si="139">A692</f>
        <v>7</v>
      </c>
      <c r="B693" s="43"/>
      <c r="C693" s="52">
        <f t="shared" si="136"/>
        <v>0</v>
      </c>
      <c r="D693" s="83">
        <v>0</v>
      </c>
      <c r="E693" s="53">
        <f t="shared" si="129"/>
        <v>0</v>
      </c>
      <c r="F693" s="79"/>
      <c r="G693" s="80"/>
      <c r="H693" s="81">
        <v>0</v>
      </c>
      <c r="I693" s="82">
        <v>0</v>
      </c>
      <c r="J693" s="83">
        <v>0</v>
      </c>
      <c r="K693" s="55">
        <f t="shared" si="130"/>
        <v>0</v>
      </c>
      <c r="L693" s="81">
        <v>0</v>
      </c>
      <c r="M693" s="82">
        <v>0</v>
      </c>
      <c r="N693" s="83">
        <v>0</v>
      </c>
      <c r="O693" s="83"/>
      <c r="P693" s="83">
        <v>0</v>
      </c>
      <c r="Q693" s="55">
        <f t="shared" si="131"/>
        <v>0</v>
      </c>
      <c r="R693" s="54">
        <f t="shared" si="137"/>
        <v>0</v>
      </c>
      <c r="S693" s="54">
        <f t="shared" si="138"/>
        <v>0</v>
      </c>
      <c r="T693" s="53">
        <f t="shared" si="134"/>
        <v>0</v>
      </c>
      <c r="U693" s="55">
        <f t="shared" si="135"/>
        <v>0</v>
      </c>
    </row>
    <row r="694" spans="1:21">
      <c r="A694" s="42">
        <f t="shared" si="139"/>
        <v>7</v>
      </c>
      <c r="B694" s="43"/>
      <c r="C694" s="52">
        <f t="shared" si="136"/>
        <v>0</v>
      </c>
      <c r="D694" s="83">
        <v>0</v>
      </c>
      <c r="E694" s="53">
        <f t="shared" si="129"/>
        <v>0</v>
      </c>
      <c r="F694" s="79"/>
      <c r="G694" s="80"/>
      <c r="H694" s="81">
        <v>0</v>
      </c>
      <c r="I694" s="82">
        <v>0</v>
      </c>
      <c r="J694" s="83">
        <v>0</v>
      </c>
      <c r="K694" s="55">
        <f t="shared" si="130"/>
        <v>0</v>
      </c>
      <c r="L694" s="81">
        <v>0</v>
      </c>
      <c r="M694" s="82">
        <v>0</v>
      </c>
      <c r="N694" s="83">
        <v>0</v>
      </c>
      <c r="O694" s="83"/>
      <c r="P694" s="83">
        <v>0</v>
      </c>
      <c r="Q694" s="55">
        <f t="shared" si="131"/>
        <v>0</v>
      </c>
      <c r="R694" s="54">
        <f t="shared" si="137"/>
        <v>0</v>
      </c>
      <c r="S694" s="54">
        <f t="shared" si="138"/>
        <v>0</v>
      </c>
      <c r="T694" s="53">
        <f t="shared" si="134"/>
        <v>0</v>
      </c>
      <c r="U694" s="55">
        <f t="shared" si="135"/>
        <v>0</v>
      </c>
    </row>
    <row r="695" spans="1:21">
      <c r="A695" s="42">
        <f t="shared" si="139"/>
        <v>7</v>
      </c>
      <c r="B695" s="43"/>
      <c r="C695" s="52">
        <f t="shared" si="136"/>
        <v>0</v>
      </c>
      <c r="D695" s="83">
        <v>0</v>
      </c>
      <c r="E695" s="53">
        <f t="shared" si="129"/>
        <v>0</v>
      </c>
      <c r="F695" s="79"/>
      <c r="G695" s="80"/>
      <c r="H695" s="81">
        <v>0</v>
      </c>
      <c r="I695" s="82">
        <v>0</v>
      </c>
      <c r="J695" s="83">
        <v>0</v>
      </c>
      <c r="K695" s="55">
        <f t="shared" si="130"/>
        <v>0</v>
      </c>
      <c r="L695" s="81">
        <v>0</v>
      </c>
      <c r="M695" s="82">
        <v>0</v>
      </c>
      <c r="N695" s="83">
        <v>0</v>
      </c>
      <c r="O695" s="83"/>
      <c r="P695" s="83">
        <v>0</v>
      </c>
      <c r="Q695" s="55">
        <f t="shared" si="131"/>
        <v>0</v>
      </c>
      <c r="R695" s="54">
        <f t="shared" si="137"/>
        <v>0</v>
      </c>
      <c r="S695" s="54">
        <f t="shared" si="138"/>
        <v>0</v>
      </c>
      <c r="T695" s="53">
        <f t="shared" si="134"/>
        <v>0</v>
      </c>
      <c r="U695" s="55">
        <f t="shared" si="135"/>
        <v>0</v>
      </c>
    </row>
    <row r="696" spans="1:21">
      <c r="A696" s="42">
        <f t="shared" si="139"/>
        <v>7</v>
      </c>
      <c r="B696" s="43"/>
      <c r="C696" s="52">
        <f t="shared" si="136"/>
        <v>0</v>
      </c>
      <c r="D696" s="83">
        <v>0</v>
      </c>
      <c r="E696" s="53">
        <f t="shared" ref="E696:E730" si="140">IF(D696&gt;0,A696,0)</f>
        <v>0</v>
      </c>
      <c r="F696" s="79"/>
      <c r="G696" s="80"/>
      <c r="H696" s="81">
        <v>0</v>
      </c>
      <c r="I696" s="82">
        <v>0</v>
      </c>
      <c r="J696" s="83">
        <v>0</v>
      </c>
      <c r="K696" s="55">
        <f t="shared" ref="K696:K730" si="141">H696+I696+J696</f>
        <v>0</v>
      </c>
      <c r="L696" s="81">
        <v>0</v>
      </c>
      <c r="M696" s="82">
        <v>0</v>
      </c>
      <c r="N696" s="83">
        <v>0</v>
      </c>
      <c r="O696" s="83"/>
      <c r="P696" s="83">
        <v>0</v>
      </c>
      <c r="Q696" s="55">
        <f t="shared" ref="Q696:Q730" si="142">L696+M696+N696+O696+P696</f>
        <v>0</v>
      </c>
      <c r="R696" s="54">
        <f t="shared" si="137"/>
        <v>0</v>
      </c>
      <c r="S696" s="54">
        <f t="shared" si="138"/>
        <v>0</v>
      </c>
      <c r="T696" s="53">
        <f t="shared" ref="T696:T730" si="143">J696-O696-P696</f>
        <v>0</v>
      </c>
      <c r="U696" s="55">
        <f t="shared" ref="U696:U730" si="144">R696+S696+T696</f>
        <v>0</v>
      </c>
    </row>
    <row r="697" spans="1:21">
      <c r="A697" s="42">
        <f t="shared" si="139"/>
        <v>7</v>
      </c>
      <c r="B697" s="43"/>
      <c r="C697" s="52">
        <f t="shared" ref="C697:C730" si="145">IF(D697&gt;0,C696+1,0)</f>
        <v>0</v>
      </c>
      <c r="D697" s="83">
        <v>0</v>
      </c>
      <c r="E697" s="53">
        <f t="shared" si="140"/>
        <v>0</v>
      </c>
      <c r="F697" s="79"/>
      <c r="G697" s="80"/>
      <c r="H697" s="81">
        <v>0</v>
      </c>
      <c r="I697" s="82">
        <v>0</v>
      </c>
      <c r="J697" s="83">
        <v>0</v>
      </c>
      <c r="K697" s="55">
        <f t="shared" si="141"/>
        <v>0</v>
      </c>
      <c r="L697" s="81">
        <v>0</v>
      </c>
      <c r="M697" s="82">
        <v>0</v>
      </c>
      <c r="N697" s="83">
        <v>0</v>
      </c>
      <c r="O697" s="83"/>
      <c r="P697" s="83">
        <v>0</v>
      </c>
      <c r="Q697" s="55">
        <f t="shared" si="142"/>
        <v>0</v>
      </c>
      <c r="R697" s="54">
        <f t="shared" si="137"/>
        <v>0</v>
      </c>
      <c r="S697" s="54">
        <f t="shared" si="138"/>
        <v>0</v>
      </c>
      <c r="T697" s="53">
        <f t="shared" si="143"/>
        <v>0</v>
      </c>
      <c r="U697" s="55">
        <f t="shared" si="144"/>
        <v>0</v>
      </c>
    </row>
    <row r="698" spans="1:21">
      <c r="A698" s="42">
        <f t="shared" si="139"/>
        <v>7</v>
      </c>
      <c r="B698" s="43"/>
      <c r="C698" s="52">
        <f t="shared" si="145"/>
        <v>0</v>
      </c>
      <c r="D698" s="83">
        <v>0</v>
      </c>
      <c r="E698" s="53">
        <f t="shared" si="140"/>
        <v>0</v>
      </c>
      <c r="F698" s="79"/>
      <c r="G698" s="80"/>
      <c r="H698" s="81">
        <v>0</v>
      </c>
      <c r="I698" s="82">
        <v>0</v>
      </c>
      <c r="J698" s="83">
        <v>0</v>
      </c>
      <c r="K698" s="55">
        <f t="shared" si="141"/>
        <v>0</v>
      </c>
      <c r="L698" s="81">
        <v>0</v>
      </c>
      <c r="M698" s="82">
        <v>0</v>
      </c>
      <c r="N698" s="83">
        <v>0</v>
      </c>
      <c r="O698" s="83"/>
      <c r="P698" s="83">
        <v>0</v>
      </c>
      <c r="Q698" s="55">
        <f t="shared" si="142"/>
        <v>0</v>
      </c>
      <c r="R698" s="54">
        <f t="shared" si="137"/>
        <v>0</v>
      </c>
      <c r="S698" s="54">
        <f t="shared" si="138"/>
        <v>0</v>
      </c>
      <c r="T698" s="53">
        <f t="shared" si="143"/>
        <v>0</v>
      </c>
      <c r="U698" s="55">
        <f t="shared" si="144"/>
        <v>0</v>
      </c>
    </row>
    <row r="699" spans="1:21">
      <c r="A699" s="42">
        <f t="shared" si="139"/>
        <v>7</v>
      </c>
      <c r="B699" s="43"/>
      <c r="C699" s="52">
        <f t="shared" si="145"/>
        <v>0</v>
      </c>
      <c r="D699" s="83">
        <v>0</v>
      </c>
      <c r="E699" s="53">
        <f t="shared" si="140"/>
        <v>0</v>
      </c>
      <c r="F699" s="79"/>
      <c r="G699" s="80"/>
      <c r="H699" s="81">
        <v>0</v>
      </c>
      <c r="I699" s="82">
        <v>0</v>
      </c>
      <c r="J699" s="83">
        <v>0</v>
      </c>
      <c r="K699" s="55">
        <f t="shared" si="141"/>
        <v>0</v>
      </c>
      <c r="L699" s="81">
        <v>0</v>
      </c>
      <c r="M699" s="82">
        <v>0</v>
      </c>
      <c r="N699" s="83">
        <v>0</v>
      </c>
      <c r="O699" s="83"/>
      <c r="P699" s="83">
        <v>0</v>
      </c>
      <c r="Q699" s="55">
        <f t="shared" si="142"/>
        <v>0</v>
      </c>
      <c r="R699" s="54">
        <f t="shared" si="137"/>
        <v>0</v>
      </c>
      <c r="S699" s="54">
        <f t="shared" si="138"/>
        <v>0</v>
      </c>
      <c r="T699" s="53">
        <f t="shared" si="143"/>
        <v>0</v>
      </c>
      <c r="U699" s="55">
        <f t="shared" si="144"/>
        <v>0</v>
      </c>
    </row>
    <row r="700" spans="1:21">
      <c r="A700" s="42">
        <f t="shared" si="139"/>
        <v>7</v>
      </c>
      <c r="B700" s="43"/>
      <c r="C700" s="52">
        <f t="shared" si="145"/>
        <v>0</v>
      </c>
      <c r="D700" s="83">
        <v>0</v>
      </c>
      <c r="E700" s="53">
        <f t="shared" si="140"/>
        <v>0</v>
      </c>
      <c r="F700" s="79"/>
      <c r="G700" s="80"/>
      <c r="H700" s="81">
        <v>0</v>
      </c>
      <c r="I700" s="82">
        <v>0</v>
      </c>
      <c r="J700" s="83">
        <v>0</v>
      </c>
      <c r="K700" s="55">
        <f t="shared" si="141"/>
        <v>0</v>
      </c>
      <c r="L700" s="81">
        <v>0</v>
      </c>
      <c r="M700" s="82">
        <v>0</v>
      </c>
      <c r="N700" s="83">
        <v>0</v>
      </c>
      <c r="O700" s="83"/>
      <c r="P700" s="83">
        <v>0</v>
      </c>
      <c r="Q700" s="55">
        <f t="shared" si="142"/>
        <v>0</v>
      </c>
      <c r="R700" s="54">
        <f t="shared" si="137"/>
        <v>0</v>
      </c>
      <c r="S700" s="54">
        <f t="shared" si="138"/>
        <v>0</v>
      </c>
      <c r="T700" s="53">
        <f t="shared" si="143"/>
        <v>0</v>
      </c>
      <c r="U700" s="55">
        <f t="shared" si="144"/>
        <v>0</v>
      </c>
    </row>
    <row r="701" spans="1:21">
      <c r="A701" s="42">
        <f t="shared" si="139"/>
        <v>7</v>
      </c>
      <c r="B701" s="43"/>
      <c r="C701" s="52">
        <f t="shared" si="145"/>
        <v>0</v>
      </c>
      <c r="D701" s="83">
        <v>0</v>
      </c>
      <c r="E701" s="53">
        <f t="shared" si="140"/>
        <v>0</v>
      </c>
      <c r="F701" s="79"/>
      <c r="G701" s="80"/>
      <c r="H701" s="81">
        <v>0</v>
      </c>
      <c r="I701" s="82">
        <v>0</v>
      </c>
      <c r="J701" s="83">
        <v>0</v>
      </c>
      <c r="K701" s="55">
        <f t="shared" si="141"/>
        <v>0</v>
      </c>
      <c r="L701" s="81">
        <v>0</v>
      </c>
      <c r="M701" s="82">
        <v>0</v>
      </c>
      <c r="N701" s="83">
        <v>0</v>
      </c>
      <c r="O701" s="83"/>
      <c r="P701" s="83">
        <v>0</v>
      </c>
      <c r="Q701" s="55">
        <f t="shared" si="142"/>
        <v>0</v>
      </c>
      <c r="R701" s="54">
        <f t="shared" si="137"/>
        <v>0</v>
      </c>
      <c r="S701" s="54">
        <f t="shared" si="138"/>
        <v>0</v>
      </c>
      <c r="T701" s="53">
        <f t="shared" si="143"/>
        <v>0</v>
      </c>
      <c r="U701" s="55">
        <f t="shared" si="144"/>
        <v>0</v>
      </c>
    </row>
    <row r="702" spans="1:21">
      <c r="A702" s="42">
        <f t="shared" si="139"/>
        <v>7</v>
      </c>
      <c r="B702" s="43"/>
      <c r="C702" s="52">
        <f t="shared" si="145"/>
        <v>0</v>
      </c>
      <c r="D702" s="83">
        <v>0</v>
      </c>
      <c r="E702" s="53">
        <f t="shared" si="140"/>
        <v>0</v>
      </c>
      <c r="F702" s="79"/>
      <c r="G702" s="80"/>
      <c r="H702" s="81">
        <v>0</v>
      </c>
      <c r="I702" s="82">
        <v>0</v>
      </c>
      <c r="J702" s="83">
        <v>0</v>
      </c>
      <c r="K702" s="55">
        <f t="shared" si="141"/>
        <v>0</v>
      </c>
      <c r="L702" s="81">
        <v>0</v>
      </c>
      <c r="M702" s="82">
        <v>0</v>
      </c>
      <c r="N702" s="83">
        <v>0</v>
      </c>
      <c r="O702" s="83"/>
      <c r="P702" s="83">
        <v>0</v>
      </c>
      <c r="Q702" s="55">
        <f t="shared" si="142"/>
        <v>0</v>
      </c>
      <c r="R702" s="54">
        <f t="shared" si="137"/>
        <v>0</v>
      </c>
      <c r="S702" s="54">
        <f t="shared" si="138"/>
        <v>0</v>
      </c>
      <c r="T702" s="53">
        <f t="shared" si="143"/>
        <v>0</v>
      </c>
      <c r="U702" s="55">
        <f t="shared" si="144"/>
        <v>0</v>
      </c>
    </row>
    <row r="703" spans="1:21">
      <c r="A703" s="42">
        <f t="shared" si="139"/>
        <v>7</v>
      </c>
      <c r="B703" s="43"/>
      <c r="C703" s="52">
        <f t="shared" si="145"/>
        <v>0</v>
      </c>
      <c r="D703" s="83">
        <v>0</v>
      </c>
      <c r="E703" s="53">
        <f t="shared" si="140"/>
        <v>0</v>
      </c>
      <c r="F703" s="79"/>
      <c r="G703" s="80"/>
      <c r="H703" s="81">
        <v>0</v>
      </c>
      <c r="I703" s="82">
        <v>0</v>
      </c>
      <c r="J703" s="83">
        <v>0</v>
      </c>
      <c r="K703" s="55">
        <f t="shared" si="141"/>
        <v>0</v>
      </c>
      <c r="L703" s="81">
        <v>0</v>
      </c>
      <c r="M703" s="82">
        <v>0</v>
      </c>
      <c r="N703" s="83">
        <v>0</v>
      </c>
      <c r="O703" s="83"/>
      <c r="P703" s="83">
        <v>0</v>
      </c>
      <c r="Q703" s="55">
        <f t="shared" si="142"/>
        <v>0</v>
      </c>
      <c r="R703" s="54">
        <f t="shared" ref="R703:R730" si="146">H703-L703</f>
        <v>0</v>
      </c>
      <c r="S703" s="54">
        <f t="shared" ref="S703:S730" si="147">I703-M703-N703</f>
        <v>0</v>
      </c>
      <c r="T703" s="53">
        <f t="shared" si="143"/>
        <v>0</v>
      </c>
      <c r="U703" s="55">
        <f t="shared" si="144"/>
        <v>0</v>
      </c>
    </row>
    <row r="704" spans="1:21">
      <c r="A704" s="42">
        <f t="shared" si="139"/>
        <v>7</v>
      </c>
      <c r="B704" s="43"/>
      <c r="C704" s="52">
        <f t="shared" si="145"/>
        <v>0</v>
      </c>
      <c r="D704" s="83">
        <v>0</v>
      </c>
      <c r="E704" s="53">
        <f t="shared" si="140"/>
        <v>0</v>
      </c>
      <c r="F704" s="79"/>
      <c r="G704" s="80"/>
      <c r="H704" s="81">
        <v>0</v>
      </c>
      <c r="I704" s="82">
        <v>0</v>
      </c>
      <c r="J704" s="83">
        <v>0</v>
      </c>
      <c r="K704" s="55">
        <f t="shared" si="141"/>
        <v>0</v>
      </c>
      <c r="L704" s="81">
        <v>0</v>
      </c>
      <c r="M704" s="82">
        <v>0</v>
      </c>
      <c r="N704" s="83">
        <v>0</v>
      </c>
      <c r="O704" s="83"/>
      <c r="P704" s="83">
        <v>0</v>
      </c>
      <c r="Q704" s="55">
        <f t="shared" si="142"/>
        <v>0</v>
      </c>
      <c r="R704" s="54">
        <f t="shared" si="146"/>
        <v>0</v>
      </c>
      <c r="S704" s="54">
        <f t="shared" si="147"/>
        <v>0</v>
      </c>
      <c r="T704" s="53">
        <f t="shared" si="143"/>
        <v>0</v>
      </c>
      <c r="U704" s="55">
        <f t="shared" si="144"/>
        <v>0</v>
      </c>
    </row>
    <row r="705" spans="1:21">
      <c r="A705" s="42">
        <f t="shared" si="139"/>
        <v>7</v>
      </c>
      <c r="B705" s="43"/>
      <c r="C705" s="52">
        <f t="shared" si="145"/>
        <v>0</v>
      </c>
      <c r="D705" s="83">
        <v>0</v>
      </c>
      <c r="E705" s="53">
        <f t="shared" si="140"/>
        <v>0</v>
      </c>
      <c r="F705" s="79"/>
      <c r="G705" s="80"/>
      <c r="H705" s="81">
        <v>0</v>
      </c>
      <c r="I705" s="82">
        <v>0</v>
      </c>
      <c r="J705" s="83">
        <v>0</v>
      </c>
      <c r="K705" s="55">
        <f t="shared" si="141"/>
        <v>0</v>
      </c>
      <c r="L705" s="81">
        <v>0</v>
      </c>
      <c r="M705" s="82">
        <v>0</v>
      </c>
      <c r="N705" s="83">
        <v>0</v>
      </c>
      <c r="O705" s="83"/>
      <c r="P705" s="83">
        <v>0</v>
      </c>
      <c r="Q705" s="55">
        <f t="shared" si="142"/>
        <v>0</v>
      </c>
      <c r="R705" s="54">
        <f t="shared" si="146"/>
        <v>0</v>
      </c>
      <c r="S705" s="54">
        <f t="shared" si="147"/>
        <v>0</v>
      </c>
      <c r="T705" s="53">
        <f t="shared" si="143"/>
        <v>0</v>
      </c>
      <c r="U705" s="55">
        <f t="shared" si="144"/>
        <v>0</v>
      </c>
    </row>
    <row r="706" spans="1:21">
      <c r="A706" s="42">
        <f t="shared" si="139"/>
        <v>7</v>
      </c>
      <c r="B706" s="43"/>
      <c r="C706" s="52">
        <f t="shared" si="145"/>
        <v>0</v>
      </c>
      <c r="D706" s="83">
        <v>0</v>
      </c>
      <c r="E706" s="53">
        <f t="shared" si="140"/>
        <v>0</v>
      </c>
      <c r="F706" s="79"/>
      <c r="G706" s="80"/>
      <c r="H706" s="81">
        <v>0</v>
      </c>
      <c r="I706" s="82">
        <v>0</v>
      </c>
      <c r="J706" s="83">
        <v>0</v>
      </c>
      <c r="K706" s="55">
        <f t="shared" si="141"/>
        <v>0</v>
      </c>
      <c r="L706" s="81">
        <v>0</v>
      </c>
      <c r="M706" s="82">
        <v>0</v>
      </c>
      <c r="N706" s="83">
        <v>0</v>
      </c>
      <c r="O706" s="83"/>
      <c r="P706" s="83">
        <v>0</v>
      </c>
      <c r="Q706" s="55">
        <f t="shared" si="142"/>
        <v>0</v>
      </c>
      <c r="R706" s="54">
        <f t="shared" si="146"/>
        <v>0</v>
      </c>
      <c r="S706" s="54">
        <f t="shared" si="147"/>
        <v>0</v>
      </c>
      <c r="T706" s="53">
        <f t="shared" si="143"/>
        <v>0</v>
      </c>
      <c r="U706" s="55">
        <f t="shared" si="144"/>
        <v>0</v>
      </c>
    </row>
    <row r="707" spans="1:21">
      <c r="A707" s="42">
        <f t="shared" si="139"/>
        <v>7</v>
      </c>
      <c r="B707" s="43"/>
      <c r="C707" s="52">
        <f t="shared" si="145"/>
        <v>0</v>
      </c>
      <c r="D707" s="83">
        <v>0</v>
      </c>
      <c r="E707" s="53">
        <f t="shared" si="140"/>
        <v>0</v>
      </c>
      <c r="F707" s="79"/>
      <c r="G707" s="80"/>
      <c r="H707" s="81">
        <v>0</v>
      </c>
      <c r="I707" s="82">
        <v>0</v>
      </c>
      <c r="J707" s="83">
        <v>0</v>
      </c>
      <c r="K707" s="55">
        <f t="shared" si="141"/>
        <v>0</v>
      </c>
      <c r="L707" s="81">
        <v>0</v>
      </c>
      <c r="M707" s="82">
        <v>0</v>
      </c>
      <c r="N707" s="83">
        <v>0</v>
      </c>
      <c r="O707" s="83"/>
      <c r="P707" s="83">
        <v>0</v>
      </c>
      <c r="Q707" s="55">
        <f t="shared" si="142"/>
        <v>0</v>
      </c>
      <c r="R707" s="54">
        <f t="shared" si="146"/>
        <v>0</v>
      </c>
      <c r="S707" s="54">
        <f t="shared" si="147"/>
        <v>0</v>
      </c>
      <c r="T707" s="53">
        <f t="shared" si="143"/>
        <v>0</v>
      </c>
      <c r="U707" s="55">
        <f t="shared" si="144"/>
        <v>0</v>
      </c>
    </row>
    <row r="708" spans="1:21">
      <c r="A708" s="42">
        <f t="shared" si="139"/>
        <v>7</v>
      </c>
      <c r="B708" s="43"/>
      <c r="C708" s="52">
        <f t="shared" si="145"/>
        <v>0</v>
      </c>
      <c r="D708" s="83">
        <v>0</v>
      </c>
      <c r="E708" s="53">
        <f t="shared" si="140"/>
        <v>0</v>
      </c>
      <c r="F708" s="79"/>
      <c r="G708" s="80"/>
      <c r="H708" s="81">
        <v>0</v>
      </c>
      <c r="I708" s="82">
        <v>0</v>
      </c>
      <c r="J708" s="83">
        <v>0</v>
      </c>
      <c r="K708" s="55">
        <f t="shared" si="141"/>
        <v>0</v>
      </c>
      <c r="L708" s="81">
        <v>0</v>
      </c>
      <c r="M708" s="82">
        <v>0</v>
      </c>
      <c r="N708" s="83">
        <v>0</v>
      </c>
      <c r="O708" s="83"/>
      <c r="P708" s="83">
        <v>0</v>
      </c>
      <c r="Q708" s="55">
        <f t="shared" si="142"/>
        <v>0</v>
      </c>
      <c r="R708" s="54">
        <f t="shared" si="146"/>
        <v>0</v>
      </c>
      <c r="S708" s="54">
        <f t="shared" si="147"/>
        <v>0</v>
      </c>
      <c r="T708" s="53">
        <f t="shared" si="143"/>
        <v>0</v>
      </c>
      <c r="U708" s="55">
        <f t="shared" si="144"/>
        <v>0</v>
      </c>
    </row>
    <row r="709" spans="1:21">
      <c r="A709" s="42">
        <f t="shared" si="139"/>
        <v>7</v>
      </c>
      <c r="B709" s="43"/>
      <c r="C709" s="52">
        <f t="shared" si="145"/>
        <v>0</v>
      </c>
      <c r="D709" s="83">
        <v>0</v>
      </c>
      <c r="E709" s="53">
        <f t="shared" si="140"/>
        <v>0</v>
      </c>
      <c r="F709" s="79"/>
      <c r="G709" s="80"/>
      <c r="H709" s="81">
        <v>0</v>
      </c>
      <c r="I709" s="82">
        <v>0</v>
      </c>
      <c r="J709" s="83">
        <v>0</v>
      </c>
      <c r="K709" s="55">
        <f t="shared" si="141"/>
        <v>0</v>
      </c>
      <c r="L709" s="81">
        <v>0</v>
      </c>
      <c r="M709" s="82">
        <v>0</v>
      </c>
      <c r="N709" s="83">
        <v>0</v>
      </c>
      <c r="O709" s="83"/>
      <c r="P709" s="83">
        <v>0</v>
      </c>
      <c r="Q709" s="55">
        <f t="shared" si="142"/>
        <v>0</v>
      </c>
      <c r="R709" s="54">
        <f t="shared" si="146"/>
        <v>0</v>
      </c>
      <c r="S709" s="54">
        <f t="shared" si="147"/>
        <v>0</v>
      </c>
      <c r="T709" s="53">
        <f t="shared" si="143"/>
        <v>0</v>
      </c>
      <c r="U709" s="55">
        <f t="shared" si="144"/>
        <v>0</v>
      </c>
    </row>
    <row r="710" spans="1:21">
      <c r="A710" s="42">
        <f t="shared" si="139"/>
        <v>7</v>
      </c>
      <c r="B710" s="43"/>
      <c r="C710" s="52">
        <f t="shared" si="145"/>
        <v>0</v>
      </c>
      <c r="D710" s="83">
        <v>0</v>
      </c>
      <c r="E710" s="53">
        <f t="shared" si="140"/>
        <v>0</v>
      </c>
      <c r="F710" s="79"/>
      <c r="G710" s="80"/>
      <c r="H710" s="81">
        <v>0</v>
      </c>
      <c r="I710" s="82">
        <v>0</v>
      </c>
      <c r="J710" s="83">
        <v>0</v>
      </c>
      <c r="K710" s="55">
        <f t="shared" si="141"/>
        <v>0</v>
      </c>
      <c r="L710" s="81">
        <v>0</v>
      </c>
      <c r="M710" s="82">
        <v>0</v>
      </c>
      <c r="N710" s="83">
        <v>0</v>
      </c>
      <c r="O710" s="83"/>
      <c r="P710" s="83">
        <v>0</v>
      </c>
      <c r="Q710" s="55">
        <f t="shared" si="142"/>
        <v>0</v>
      </c>
      <c r="R710" s="54">
        <f t="shared" si="146"/>
        <v>0</v>
      </c>
      <c r="S710" s="54">
        <f t="shared" si="147"/>
        <v>0</v>
      </c>
      <c r="T710" s="53">
        <f t="shared" si="143"/>
        <v>0</v>
      </c>
      <c r="U710" s="55">
        <f t="shared" si="144"/>
        <v>0</v>
      </c>
    </row>
    <row r="711" spans="1:21">
      <c r="A711" s="42">
        <f t="shared" si="139"/>
        <v>7</v>
      </c>
      <c r="B711" s="43"/>
      <c r="C711" s="52">
        <f t="shared" si="145"/>
        <v>0</v>
      </c>
      <c r="D711" s="83">
        <v>0</v>
      </c>
      <c r="E711" s="53">
        <f t="shared" si="140"/>
        <v>0</v>
      </c>
      <c r="F711" s="79"/>
      <c r="G711" s="80"/>
      <c r="H711" s="81">
        <v>0</v>
      </c>
      <c r="I711" s="82">
        <v>0</v>
      </c>
      <c r="J711" s="83">
        <v>0</v>
      </c>
      <c r="K711" s="55">
        <f t="shared" si="141"/>
        <v>0</v>
      </c>
      <c r="L711" s="81">
        <v>0</v>
      </c>
      <c r="M711" s="82">
        <v>0</v>
      </c>
      <c r="N711" s="83">
        <v>0</v>
      </c>
      <c r="O711" s="83"/>
      <c r="P711" s="83">
        <v>0</v>
      </c>
      <c r="Q711" s="55">
        <f t="shared" si="142"/>
        <v>0</v>
      </c>
      <c r="R711" s="54">
        <f t="shared" si="146"/>
        <v>0</v>
      </c>
      <c r="S711" s="54">
        <f t="shared" si="147"/>
        <v>0</v>
      </c>
      <c r="T711" s="53">
        <f t="shared" si="143"/>
        <v>0</v>
      </c>
      <c r="U711" s="55">
        <f t="shared" si="144"/>
        <v>0</v>
      </c>
    </row>
    <row r="712" spans="1:21">
      <c r="A712" s="42">
        <f t="shared" si="139"/>
        <v>7</v>
      </c>
      <c r="B712" s="43"/>
      <c r="C712" s="52">
        <f t="shared" si="145"/>
        <v>0</v>
      </c>
      <c r="D712" s="83">
        <v>0</v>
      </c>
      <c r="E712" s="53">
        <f t="shared" si="140"/>
        <v>0</v>
      </c>
      <c r="F712" s="79"/>
      <c r="G712" s="80"/>
      <c r="H712" s="81">
        <v>0</v>
      </c>
      <c r="I712" s="82">
        <v>0</v>
      </c>
      <c r="J712" s="83">
        <v>0</v>
      </c>
      <c r="K712" s="55">
        <f t="shared" si="141"/>
        <v>0</v>
      </c>
      <c r="L712" s="81">
        <v>0</v>
      </c>
      <c r="M712" s="82">
        <v>0</v>
      </c>
      <c r="N712" s="83">
        <v>0</v>
      </c>
      <c r="O712" s="83"/>
      <c r="P712" s="83">
        <v>0</v>
      </c>
      <c r="Q712" s="55">
        <f t="shared" si="142"/>
        <v>0</v>
      </c>
      <c r="R712" s="54">
        <f t="shared" si="146"/>
        <v>0</v>
      </c>
      <c r="S712" s="54">
        <f t="shared" si="147"/>
        <v>0</v>
      </c>
      <c r="T712" s="53">
        <f t="shared" si="143"/>
        <v>0</v>
      </c>
      <c r="U712" s="55">
        <f t="shared" si="144"/>
        <v>0</v>
      </c>
    </row>
    <row r="713" spans="1:21">
      <c r="A713" s="42">
        <f t="shared" si="139"/>
        <v>7</v>
      </c>
      <c r="B713" s="43"/>
      <c r="C713" s="52">
        <f t="shared" si="145"/>
        <v>0</v>
      </c>
      <c r="D713" s="83">
        <v>0</v>
      </c>
      <c r="E713" s="53">
        <f t="shared" si="140"/>
        <v>0</v>
      </c>
      <c r="F713" s="79"/>
      <c r="G713" s="80"/>
      <c r="H713" s="81">
        <v>0</v>
      </c>
      <c r="I713" s="82">
        <v>0</v>
      </c>
      <c r="J713" s="83">
        <v>0</v>
      </c>
      <c r="K713" s="55">
        <f t="shared" si="141"/>
        <v>0</v>
      </c>
      <c r="L713" s="81">
        <v>0</v>
      </c>
      <c r="M713" s="82">
        <v>0</v>
      </c>
      <c r="N713" s="83">
        <v>0</v>
      </c>
      <c r="O713" s="83"/>
      <c r="P713" s="83">
        <v>0</v>
      </c>
      <c r="Q713" s="55">
        <f t="shared" si="142"/>
        <v>0</v>
      </c>
      <c r="R713" s="54">
        <f t="shared" si="146"/>
        <v>0</v>
      </c>
      <c r="S713" s="54">
        <f t="shared" si="147"/>
        <v>0</v>
      </c>
      <c r="T713" s="53">
        <f t="shared" si="143"/>
        <v>0</v>
      </c>
      <c r="U713" s="55">
        <f t="shared" si="144"/>
        <v>0</v>
      </c>
    </row>
    <row r="714" spans="1:21">
      <c r="A714" s="42">
        <f t="shared" si="139"/>
        <v>7</v>
      </c>
      <c r="B714" s="43"/>
      <c r="C714" s="52">
        <f t="shared" si="145"/>
        <v>0</v>
      </c>
      <c r="D714" s="83">
        <v>0</v>
      </c>
      <c r="E714" s="53">
        <f t="shared" si="140"/>
        <v>0</v>
      </c>
      <c r="F714" s="79"/>
      <c r="G714" s="80"/>
      <c r="H714" s="81">
        <v>0</v>
      </c>
      <c r="I714" s="82">
        <v>0</v>
      </c>
      <c r="J714" s="83">
        <v>0</v>
      </c>
      <c r="K714" s="55">
        <f t="shared" si="141"/>
        <v>0</v>
      </c>
      <c r="L714" s="81">
        <v>0</v>
      </c>
      <c r="M714" s="82">
        <v>0</v>
      </c>
      <c r="N714" s="83">
        <v>0</v>
      </c>
      <c r="O714" s="83"/>
      <c r="P714" s="83">
        <v>0</v>
      </c>
      <c r="Q714" s="55">
        <f t="shared" si="142"/>
        <v>0</v>
      </c>
      <c r="R714" s="54">
        <f t="shared" si="146"/>
        <v>0</v>
      </c>
      <c r="S714" s="54">
        <f t="shared" si="147"/>
        <v>0</v>
      </c>
      <c r="T714" s="53">
        <f t="shared" si="143"/>
        <v>0</v>
      </c>
      <c r="U714" s="55">
        <f t="shared" si="144"/>
        <v>0</v>
      </c>
    </row>
    <row r="715" spans="1:21">
      <c r="A715" s="42">
        <f t="shared" si="139"/>
        <v>7</v>
      </c>
      <c r="B715" s="43"/>
      <c r="C715" s="52">
        <f t="shared" si="145"/>
        <v>0</v>
      </c>
      <c r="D715" s="83">
        <v>0</v>
      </c>
      <c r="E715" s="53">
        <f t="shared" si="140"/>
        <v>0</v>
      </c>
      <c r="F715" s="79"/>
      <c r="G715" s="80"/>
      <c r="H715" s="81">
        <v>0</v>
      </c>
      <c r="I715" s="82">
        <v>0</v>
      </c>
      <c r="J715" s="83">
        <v>0</v>
      </c>
      <c r="K715" s="55">
        <f t="shared" si="141"/>
        <v>0</v>
      </c>
      <c r="L715" s="81">
        <v>0</v>
      </c>
      <c r="M715" s="82">
        <v>0</v>
      </c>
      <c r="N715" s="83">
        <v>0</v>
      </c>
      <c r="O715" s="83"/>
      <c r="P715" s="83">
        <v>0</v>
      </c>
      <c r="Q715" s="55">
        <f t="shared" si="142"/>
        <v>0</v>
      </c>
      <c r="R715" s="54">
        <f t="shared" si="146"/>
        <v>0</v>
      </c>
      <c r="S715" s="54">
        <f t="shared" si="147"/>
        <v>0</v>
      </c>
      <c r="T715" s="53">
        <f t="shared" si="143"/>
        <v>0</v>
      </c>
      <c r="U715" s="55">
        <f t="shared" si="144"/>
        <v>0</v>
      </c>
    </row>
    <row r="716" spans="1:21">
      <c r="A716" s="42">
        <f t="shared" si="139"/>
        <v>7</v>
      </c>
      <c r="B716" s="43"/>
      <c r="C716" s="52">
        <f t="shared" si="145"/>
        <v>0</v>
      </c>
      <c r="D716" s="83">
        <v>0</v>
      </c>
      <c r="E716" s="53">
        <f t="shared" si="140"/>
        <v>0</v>
      </c>
      <c r="F716" s="79"/>
      <c r="G716" s="80"/>
      <c r="H716" s="81">
        <v>0</v>
      </c>
      <c r="I716" s="82">
        <v>0</v>
      </c>
      <c r="J716" s="83">
        <v>0</v>
      </c>
      <c r="K716" s="55">
        <f t="shared" si="141"/>
        <v>0</v>
      </c>
      <c r="L716" s="81">
        <v>0</v>
      </c>
      <c r="M716" s="82">
        <v>0</v>
      </c>
      <c r="N716" s="83">
        <v>0</v>
      </c>
      <c r="O716" s="83"/>
      <c r="P716" s="83">
        <v>0</v>
      </c>
      <c r="Q716" s="55">
        <f t="shared" si="142"/>
        <v>0</v>
      </c>
      <c r="R716" s="54">
        <f t="shared" si="146"/>
        <v>0</v>
      </c>
      <c r="S716" s="54">
        <f t="shared" si="147"/>
        <v>0</v>
      </c>
      <c r="T716" s="53">
        <f t="shared" si="143"/>
        <v>0</v>
      </c>
      <c r="U716" s="55">
        <f t="shared" si="144"/>
        <v>0</v>
      </c>
    </row>
    <row r="717" spans="1:21">
      <c r="A717" s="42">
        <f t="shared" si="139"/>
        <v>7</v>
      </c>
      <c r="B717" s="43"/>
      <c r="C717" s="52">
        <f t="shared" si="145"/>
        <v>0</v>
      </c>
      <c r="D717" s="83">
        <v>0</v>
      </c>
      <c r="E717" s="53">
        <f t="shared" si="140"/>
        <v>0</v>
      </c>
      <c r="F717" s="79"/>
      <c r="G717" s="80"/>
      <c r="H717" s="81">
        <v>0</v>
      </c>
      <c r="I717" s="82">
        <v>0</v>
      </c>
      <c r="J717" s="83">
        <v>0</v>
      </c>
      <c r="K717" s="55">
        <f t="shared" si="141"/>
        <v>0</v>
      </c>
      <c r="L717" s="81">
        <v>0</v>
      </c>
      <c r="M717" s="82">
        <v>0</v>
      </c>
      <c r="N717" s="83">
        <v>0</v>
      </c>
      <c r="O717" s="83"/>
      <c r="P717" s="83">
        <v>0</v>
      </c>
      <c r="Q717" s="55">
        <f t="shared" si="142"/>
        <v>0</v>
      </c>
      <c r="R717" s="54">
        <f t="shared" si="146"/>
        <v>0</v>
      </c>
      <c r="S717" s="54">
        <f t="shared" si="147"/>
        <v>0</v>
      </c>
      <c r="T717" s="53">
        <f t="shared" si="143"/>
        <v>0</v>
      </c>
      <c r="U717" s="55">
        <f t="shared" si="144"/>
        <v>0</v>
      </c>
    </row>
    <row r="718" spans="1:21">
      <c r="A718" s="42">
        <f t="shared" si="139"/>
        <v>7</v>
      </c>
      <c r="B718" s="43"/>
      <c r="C718" s="52">
        <f t="shared" si="145"/>
        <v>0</v>
      </c>
      <c r="D718" s="83">
        <v>0</v>
      </c>
      <c r="E718" s="53">
        <f t="shared" si="140"/>
        <v>0</v>
      </c>
      <c r="F718" s="79"/>
      <c r="G718" s="80"/>
      <c r="H718" s="81">
        <v>0</v>
      </c>
      <c r="I718" s="82">
        <v>0</v>
      </c>
      <c r="J718" s="83">
        <v>0</v>
      </c>
      <c r="K718" s="55">
        <f t="shared" si="141"/>
        <v>0</v>
      </c>
      <c r="L718" s="81">
        <v>0</v>
      </c>
      <c r="M718" s="82">
        <v>0</v>
      </c>
      <c r="N718" s="83">
        <v>0</v>
      </c>
      <c r="O718" s="83"/>
      <c r="P718" s="83">
        <v>0</v>
      </c>
      <c r="Q718" s="55">
        <f t="shared" si="142"/>
        <v>0</v>
      </c>
      <c r="R718" s="54">
        <f t="shared" si="146"/>
        <v>0</v>
      </c>
      <c r="S718" s="54">
        <f t="shared" si="147"/>
        <v>0</v>
      </c>
      <c r="T718" s="53">
        <f t="shared" si="143"/>
        <v>0</v>
      </c>
      <c r="U718" s="55">
        <f t="shared" si="144"/>
        <v>0</v>
      </c>
    </row>
    <row r="719" spans="1:21">
      <c r="A719" s="42">
        <f t="shared" si="139"/>
        <v>7</v>
      </c>
      <c r="B719" s="43"/>
      <c r="C719" s="52">
        <f t="shared" si="145"/>
        <v>0</v>
      </c>
      <c r="D719" s="83">
        <v>0</v>
      </c>
      <c r="E719" s="53">
        <f t="shared" si="140"/>
        <v>0</v>
      </c>
      <c r="F719" s="79"/>
      <c r="G719" s="80"/>
      <c r="H719" s="81">
        <v>0</v>
      </c>
      <c r="I719" s="82">
        <v>0</v>
      </c>
      <c r="J719" s="83">
        <v>0</v>
      </c>
      <c r="K719" s="55">
        <f t="shared" si="141"/>
        <v>0</v>
      </c>
      <c r="L719" s="81">
        <v>0</v>
      </c>
      <c r="M719" s="82">
        <v>0</v>
      </c>
      <c r="N719" s="83">
        <v>0</v>
      </c>
      <c r="O719" s="83"/>
      <c r="P719" s="83">
        <v>0</v>
      </c>
      <c r="Q719" s="55">
        <f t="shared" si="142"/>
        <v>0</v>
      </c>
      <c r="R719" s="54">
        <f t="shared" si="146"/>
        <v>0</v>
      </c>
      <c r="S719" s="54">
        <f t="shared" si="147"/>
        <v>0</v>
      </c>
      <c r="T719" s="53">
        <f t="shared" si="143"/>
        <v>0</v>
      </c>
      <c r="U719" s="55">
        <f t="shared" si="144"/>
        <v>0</v>
      </c>
    </row>
    <row r="720" spans="1:21">
      <c r="A720" s="42">
        <f t="shared" si="139"/>
        <v>7</v>
      </c>
      <c r="B720" s="43"/>
      <c r="C720" s="52">
        <f t="shared" si="145"/>
        <v>0</v>
      </c>
      <c r="D720" s="83">
        <v>0</v>
      </c>
      <c r="E720" s="53">
        <f t="shared" si="140"/>
        <v>0</v>
      </c>
      <c r="F720" s="79"/>
      <c r="G720" s="80"/>
      <c r="H720" s="81">
        <v>0</v>
      </c>
      <c r="I720" s="82">
        <v>0</v>
      </c>
      <c r="J720" s="83">
        <v>0</v>
      </c>
      <c r="K720" s="55">
        <f t="shared" si="141"/>
        <v>0</v>
      </c>
      <c r="L720" s="81">
        <v>0</v>
      </c>
      <c r="M720" s="82">
        <v>0</v>
      </c>
      <c r="N720" s="83">
        <v>0</v>
      </c>
      <c r="O720" s="83"/>
      <c r="P720" s="83">
        <v>0</v>
      </c>
      <c r="Q720" s="55">
        <f t="shared" si="142"/>
        <v>0</v>
      </c>
      <c r="R720" s="54">
        <f t="shared" si="146"/>
        <v>0</v>
      </c>
      <c r="S720" s="54">
        <f t="shared" si="147"/>
        <v>0</v>
      </c>
      <c r="T720" s="53">
        <f t="shared" si="143"/>
        <v>0</v>
      </c>
      <c r="U720" s="55">
        <f t="shared" si="144"/>
        <v>0</v>
      </c>
    </row>
    <row r="721" spans="1:22">
      <c r="A721" s="42">
        <f t="shared" si="139"/>
        <v>7</v>
      </c>
      <c r="B721" s="43"/>
      <c r="C721" s="52">
        <f t="shared" si="145"/>
        <v>0</v>
      </c>
      <c r="D721" s="83">
        <v>0</v>
      </c>
      <c r="E721" s="53">
        <f t="shared" si="140"/>
        <v>0</v>
      </c>
      <c r="F721" s="79"/>
      <c r="G721" s="80"/>
      <c r="H721" s="81">
        <v>0</v>
      </c>
      <c r="I721" s="82">
        <v>0</v>
      </c>
      <c r="J721" s="83">
        <v>0</v>
      </c>
      <c r="K721" s="55">
        <f t="shared" si="141"/>
        <v>0</v>
      </c>
      <c r="L721" s="81">
        <v>0</v>
      </c>
      <c r="M721" s="82">
        <v>0</v>
      </c>
      <c r="N721" s="83">
        <v>0</v>
      </c>
      <c r="O721" s="83"/>
      <c r="P721" s="83">
        <v>0</v>
      </c>
      <c r="Q721" s="55">
        <f t="shared" si="142"/>
        <v>0</v>
      </c>
      <c r="R721" s="54">
        <f t="shared" si="146"/>
        <v>0</v>
      </c>
      <c r="S721" s="54">
        <f t="shared" si="147"/>
        <v>0</v>
      </c>
      <c r="T721" s="53">
        <f t="shared" si="143"/>
        <v>0</v>
      </c>
      <c r="U721" s="55">
        <f t="shared" si="144"/>
        <v>0</v>
      </c>
    </row>
    <row r="722" spans="1:22">
      <c r="A722" s="42">
        <f t="shared" si="139"/>
        <v>7</v>
      </c>
      <c r="B722" s="43"/>
      <c r="C722" s="52">
        <f t="shared" si="145"/>
        <v>0</v>
      </c>
      <c r="D722" s="83">
        <v>0</v>
      </c>
      <c r="E722" s="53">
        <f t="shared" si="140"/>
        <v>0</v>
      </c>
      <c r="F722" s="79"/>
      <c r="G722" s="80"/>
      <c r="H722" s="81">
        <v>0</v>
      </c>
      <c r="I722" s="82">
        <v>0</v>
      </c>
      <c r="J722" s="83">
        <v>0</v>
      </c>
      <c r="K722" s="55">
        <f t="shared" si="141"/>
        <v>0</v>
      </c>
      <c r="L722" s="81">
        <v>0</v>
      </c>
      <c r="M722" s="82">
        <v>0</v>
      </c>
      <c r="N722" s="83">
        <v>0</v>
      </c>
      <c r="O722" s="83"/>
      <c r="P722" s="83">
        <v>0</v>
      </c>
      <c r="Q722" s="55">
        <f t="shared" si="142"/>
        <v>0</v>
      </c>
      <c r="R722" s="54">
        <f t="shared" si="146"/>
        <v>0</v>
      </c>
      <c r="S722" s="54">
        <f t="shared" si="147"/>
        <v>0</v>
      </c>
      <c r="T722" s="53">
        <f t="shared" si="143"/>
        <v>0</v>
      </c>
      <c r="U722" s="55">
        <f t="shared" si="144"/>
        <v>0</v>
      </c>
    </row>
    <row r="723" spans="1:22">
      <c r="A723" s="42">
        <f t="shared" si="139"/>
        <v>7</v>
      </c>
      <c r="B723" s="43"/>
      <c r="C723" s="52">
        <f t="shared" si="145"/>
        <v>0</v>
      </c>
      <c r="D723" s="83">
        <v>0</v>
      </c>
      <c r="E723" s="53">
        <f t="shared" si="140"/>
        <v>0</v>
      </c>
      <c r="F723" s="79"/>
      <c r="G723" s="80"/>
      <c r="H723" s="81">
        <v>0</v>
      </c>
      <c r="I723" s="82">
        <v>0</v>
      </c>
      <c r="J723" s="83">
        <v>0</v>
      </c>
      <c r="K723" s="55">
        <f t="shared" si="141"/>
        <v>0</v>
      </c>
      <c r="L723" s="81">
        <v>0</v>
      </c>
      <c r="M723" s="82">
        <v>0</v>
      </c>
      <c r="N723" s="83">
        <v>0</v>
      </c>
      <c r="O723" s="83"/>
      <c r="P723" s="83">
        <v>0</v>
      </c>
      <c r="Q723" s="55">
        <f t="shared" si="142"/>
        <v>0</v>
      </c>
      <c r="R723" s="54">
        <f t="shared" si="146"/>
        <v>0</v>
      </c>
      <c r="S723" s="54">
        <f t="shared" si="147"/>
        <v>0</v>
      </c>
      <c r="T723" s="53">
        <f t="shared" si="143"/>
        <v>0</v>
      </c>
      <c r="U723" s="55">
        <f t="shared" si="144"/>
        <v>0</v>
      </c>
    </row>
    <row r="724" spans="1:22">
      <c r="A724" s="42">
        <f t="shared" si="139"/>
        <v>7</v>
      </c>
      <c r="B724" s="43"/>
      <c r="C724" s="52">
        <f t="shared" si="145"/>
        <v>0</v>
      </c>
      <c r="D724" s="83">
        <v>0</v>
      </c>
      <c r="E724" s="53">
        <f t="shared" si="140"/>
        <v>0</v>
      </c>
      <c r="F724" s="79"/>
      <c r="G724" s="80"/>
      <c r="H724" s="81">
        <v>0</v>
      </c>
      <c r="I724" s="82">
        <v>0</v>
      </c>
      <c r="J724" s="83">
        <v>0</v>
      </c>
      <c r="K724" s="55">
        <f t="shared" si="141"/>
        <v>0</v>
      </c>
      <c r="L724" s="81">
        <v>0</v>
      </c>
      <c r="M724" s="82">
        <v>0</v>
      </c>
      <c r="N724" s="83">
        <v>0</v>
      </c>
      <c r="O724" s="83"/>
      <c r="P724" s="83">
        <v>0</v>
      </c>
      <c r="Q724" s="55">
        <f t="shared" si="142"/>
        <v>0</v>
      </c>
      <c r="R724" s="54">
        <f t="shared" si="146"/>
        <v>0</v>
      </c>
      <c r="S724" s="54">
        <f t="shared" si="147"/>
        <v>0</v>
      </c>
      <c r="T724" s="53">
        <f t="shared" si="143"/>
        <v>0</v>
      </c>
      <c r="U724" s="55">
        <f t="shared" si="144"/>
        <v>0</v>
      </c>
    </row>
    <row r="725" spans="1:22">
      <c r="A725" s="42">
        <f t="shared" si="139"/>
        <v>7</v>
      </c>
      <c r="B725" s="43"/>
      <c r="C725" s="52">
        <f t="shared" si="145"/>
        <v>0</v>
      </c>
      <c r="D725" s="83">
        <v>0</v>
      </c>
      <c r="E725" s="53">
        <f t="shared" si="140"/>
        <v>0</v>
      </c>
      <c r="F725" s="79"/>
      <c r="G725" s="80"/>
      <c r="H725" s="81">
        <v>0</v>
      </c>
      <c r="I725" s="82">
        <v>0</v>
      </c>
      <c r="J725" s="83">
        <v>0</v>
      </c>
      <c r="K725" s="55">
        <f t="shared" si="141"/>
        <v>0</v>
      </c>
      <c r="L725" s="81">
        <v>0</v>
      </c>
      <c r="M725" s="82">
        <v>0</v>
      </c>
      <c r="N725" s="83">
        <v>0</v>
      </c>
      <c r="O725" s="83"/>
      <c r="P725" s="83">
        <v>0</v>
      </c>
      <c r="Q725" s="55">
        <f t="shared" si="142"/>
        <v>0</v>
      </c>
      <c r="R725" s="54">
        <f t="shared" si="146"/>
        <v>0</v>
      </c>
      <c r="S725" s="54">
        <f t="shared" si="147"/>
        <v>0</v>
      </c>
      <c r="T725" s="53">
        <f t="shared" si="143"/>
        <v>0</v>
      </c>
      <c r="U725" s="55">
        <f t="shared" si="144"/>
        <v>0</v>
      </c>
    </row>
    <row r="726" spans="1:22">
      <c r="A726" s="42">
        <f t="shared" si="139"/>
        <v>7</v>
      </c>
      <c r="B726" s="43"/>
      <c r="C726" s="52">
        <f t="shared" si="145"/>
        <v>0</v>
      </c>
      <c r="D726" s="83">
        <v>0</v>
      </c>
      <c r="E726" s="53">
        <f t="shared" si="140"/>
        <v>0</v>
      </c>
      <c r="F726" s="79"/>
      <c r="G726" s="80"/>
      <c r="H726" s="81">
        <v>0</v>
      </c>
      <c r="I726" s="82">
        <v>0</v>
      </c>
      <c r="J726" s="83">
        <v>0</v>
      </c>
      <c r="K726" s="55">
        <f t="shared" si="141"/>
        <v>0</v>
      </c>
      <c r="L726" s="81">
        <v>0</v>
      </c>
      <c r="M726" s="82">
        <v>0</v>
      </c>
      <c r="N726" s="83">
        <v>0</v>
      </c>
      <c r="O726" s="83"/>
      <c r="P726" s="83">
        <v>0</v>
      </c>
      <c r="Q726" s="55">
        <f t="shared" si="142"/>
        <v>0</v>
      </c>
      <c r="R726" s="54">
        <f t="shared" si="146"/>
        <v>0</v>
      </c>
      <c r="S726" s="54">
        <f t="shared" si="147"/>
        <v>0</v>
      </c>
      <c r="T726" s="53">
        <f t="shared" si="143"/>
        <v>0</v>
      </c>
      <c r="U726" s="55">
        <f t="shared" si="144"/>
        <v>0</v>
      </c>
    </row>
    <row r="727" spans="1:22">
      <c r="A727" s="42">
        <f t="shared" si="139"/>
        <v>7</v>
      </c>
      <c r="B727" s="43"/>
      <c r="C727" s="52">
        <f t="shared" si="145"/>
        <v>0</v>
      </c>
      <c r="D727" s="83">
        <v>0</v>
      </c>
      <c r="E727" s="53">
        <f t="shared" si="140"/>
        <v>0</v>
      </c>
      <c r="F727" s="79"/>
      <c r="G727" s="80"/>
      <c r="H727" s="81">
        <v>0</v>
      </c>
      <c r="I727" s="82">
        <v>0</v>
      </c>
      <c r="J727" s="83">
        <v>0</v>
      </c>
      <c r="K727" s="55">
        <f t="shared" si="141"/>
        <v>0</v>
      </c>
      <c r="L727" s="81">
        <v>0</v>
      </c>
      <c r="M727" s="82">
        <v>0</v>
      </c>
      <c r="N727" s="83">
        <v>0</v>
      </c>
      <c r="O727" s="83"/>
      <c r="P727" s="83">
        <v>0</v>
      </c>
      <c r="Q727" s="55">
        <f t="shared" si="142"/>
        <v>0</v>
      </c>
      <c r="R727" s="54">
        <f t="shared" si="146"/>
        <v>0</v>
      </c>
      <c r="S727" s="54">
        <f t="shared" si="147"/>
        <v>0</v>
      </c>
      <c r="T727" s="53">
        <f t="shared" si="143"/>
        <v>0</v>
      </c>
      <c r="U727" s="55">
        <f t="shared" si="144"/>
        <v>0</v>
      </c>
    </row>
    <row r="728" spans="1:22">
      <c r="A728" s="42">
        <f t="shared" si="139"/>
        <v>7</v>
      </c>
      <c r="B728" s="43"/>
      <c r="C728" s="52">
        <f t="shared" si="145"/>
        <v>0</v>
      </c>
      <c r="D728" s="83">
        <v>0</v>
      </c>
      <c r="E728" s="53">
        <f t="shared" si="140"/>
        <v>0</v>
      </c>
      <c r="F728" s="79"/>
      <c r="G728" s="80"/>
      <c r="H728" s="81">
        <v>0</v>
      </c>
      <c r="I728" s="82">
        <v>0</v>
      </c>
      <c r="J728" s="83">
        <v>0</v>
      </c>
      <c r="K728" s="55">
        <f t="shared" si="141"/>
        <v>0</v>
      </c>
      <c r="L728" s="81">
        <v>0</v>
      </c>
      <c r="M728" s="82">
        <v>0</v>
      </c>
      <c r="N728" s="83">
        <v>0</v>
      </c>
      <c r="O728" s="83"/>
      <c r="P728" s="83">
        <v>0</v>
      </c>
      <c r="Q728" s="55">
        <f t="shared" si="142"/>
        <v>0</v>
      </c>
      <c r="R728" s="54">
        <f t="shared" si="146"/>
        <v>0</v>
      </c>
      <c r="S728" s="54">
        <f t="shared" si="147"/>
        <v>0</v>
      </c>
      <c r="T728" s="53">
        <f t="shared" si="143"/>
        <v>0</v>
      </c>
      <c r="U728" s="55">
        <f t="shared" si="144"/>
        <v>0</v>
      </c>
    </row>
    <row r="729" spans="1:22">
      <c r="A729" s="42">
        <f t="shared" si="139"/>
        <v>7</v>
      </c>
      <c r="B729" s="43"/>
      <c r="C729" s="52">
        <f t="shared" si="145"/>
        <v>0</v>
      </c>
      <c r="D729" s="83">
        <v>0</v>
      </c>
      <c r="E729" s="53">
        <f t="shared" si="140"/>
        <v>0</v>
      </c>
      <c r="F729" s="79"/>
      <c r="G729" s="80"/>
      <c r="H729" s="81">
        <v>0</v>
      </c>
      <c r="I729" s="82">
        <v>0</v>
      </c>
      <c r="J729" s="83">
        <v>0</v>
      </c>
      <c r="K729" s="55">
        <f t="shared" si="141"/>
        <v>0</v>
      </c>
      <c r="L729" s="81">
        <v>0</v>
      </c>
      <c r="M729" s="82">
        <v>0</v>
      </c>
      <c r="N729" s="83">
        <v>0</v>
      </c>
      <c r="O729" s="83"/>
      <c r="P729" s="83">
        <v>0</v>
      </c>
      <c r="Q729" s="55">
        <f t="shared" si="142"/>
        <v>0</v>
      </c>
      <c r="R729" s="54">
        <f t="shared" si="146"/>
        <v>0</v>
      </c>
      <c r="S729" s="54">
        <f t="shared" si="147"/>
        <v>0</v>
      </c>
      <c r="T729" s="53">
        <f t="shared" si="143"/>
        <v>0</v>
      </c>
      <c r="U729" s="55">
        <f t="shared" si="144"/>
        <v>0</v>
      </c>
    </row>
    <row r="730" spans="1:22" ht="15.75" thickBot="1">
      <c r="A730" s="42">
        <f t="shared" si="139"/>
        <v>7</v>
      </c>
      <c r="B730" s="43"/>
      <c r="C730" s="59">
        <f t="shared" si="145"/>
        <v>0</v>
      </c>
      <c r="D730" s="93">
        <v>0</v>
      </c>
      <c r="E730" s="60">
        <f t="shared" si="140"/>
        <v>0</v>
      </c>
      <c r="F730" s="89"/>
      <c r="G730" s="90"/>
      <c r="H730" s="91">
        <v>0</v>
      </c>
      <c r="I730" s="92">
        <v>0</v>
      </c>
      <c r="J730" s="93">
        <v>0</v>
      </c>
      <c r="K730" s="62">
        <f t="shared" si="141"/>
        <v>0</v>
      </c>
      <c r="L730" s="91">
        <v>0</v>
      </c>
      <c r="M730" s="92">
        <v>0</v>
      </c>
      <c r="N730" s="93">
        <v>0</v>
      </c>
      <c r="O730" s="93"/>
      <c r="P730" s="93">
        <v>0</v>
      </c>
      <c r="Q730" s="62">
        <f t="shared" si="142"/>
        <v>0</v>
      </c>
      <c r="R730" s="61">
        <f t="shared" si="146"/>
        <v>0</v>
      </c>
      <c r="S730" s="61">
        <f t="shared" si="147"/>
        <v>0</v>
      </c>
      <c r="T730" s="60">
        <f t="shared" si="143"/>
        <v>0</v>
      </c>
      <c r="U730" s="62">
        <f t="shared" si="144"/>
        <v>0</v>
      </c>
    </row>
    <row r="731" spans="1:22" s="67" customFormat="1" ht="18.75" thickBot="1">
      <c r="A731" s="42">
        <f t="shared" si="139"/>
        <v>7</v>
      </c>
      <c r="B731" s="43"/>
      <c r="C731" s="162" t="s">
        <v>22</v>
      </c>
      <c r="D731" s="163"/>
      <c r="E731" s="163"/>
      <c r="F731" s="163"/>
      <c r="G731" s="163"/>
      <c r="H731" s="63">
        <f>SUM(H631:H730)</f>
        <v>7000</v>
      </c>
      <c r="I731" s="64">
        <f t="shared" ref="I731:U731" si="148">SUM(I631:I730)</f>
        <v>14000</v>
      </c>
      <c r="J731" s="65">
        <f t="shared" si="148"/>
        <v>21000</v>
      </c>
      <c r="K731" s="66">
        <f t="shared" si="148"/>
        <v>42000</v>
      </c>
      <c r="L731" s="63">
        <f t="shared" si="148"/>
        <v>7000</v>
      </c>
      <c r="M731" s="64">
        <f t="shared" si="148"/>
        <v>7000</v>
      </c>
      <c r="N731" s="65">
        <f t="shared" si="148"/>
        <v>0</v>
      </c>
      <c r="O731" s="65">
        <f t="shared" si="148"/>
        <v>0</v>
      </c>
      <c r="P731" s="65">
        <f t="shared" si="148"/>
        <v>0</v>
      </c>
      <c r="Q731" s="66">
        <f t="shared" si="148"/>
        <v>14000</v>
      </c>
      <c r="R731" s="64">
        <f t="shared" si="148"/>
        <v>0</v>
      </c>
      <c r="S731" s="64">
        <f t="shared" si="148"/>
        <v>7000</v>
      </c>
      <c r="T731" s="65">
        <f t="shared" si="148"/>
        <v>21000</v>
      </c>
      <c r="U731" s="66">
        <f t="shared" si="148"/>
        <v>28000</v>
      </c>
    </row>
    <row r="732" spans="1:22" ht="15" customHeight="1">
      <c r="A732" s="40">
        <v>8</v>
      </c>
      <c r="B732" s="41"/>
      <c r="C732" s="153" t="s">
        <v>17</v>
      </c>
      <c r="D732" s="156" t="s">
        <v>20</v>
      </c>
      <c r="E732" s="156" t="s">
        <v>0</v>
      </c>
      <c r="F732" s="159" t="s">
        <v>13</v>
      </c>
      <c r="G732" s="182" t="s">
        <v>14</v>
      </c>
      <c r="H732" s="169" t="s">
        <v>32</v>
      </c>
      <c r="I732" s="194" t="s">
        <v>5</v>
      </c>
      <c r="J732" s="172" t="s">
        <v>30</v>
      </c>
      <c r="K732" s="175" t="s">
        <v>7</v>
      </c>
      <c r="L732" s="178" t="s">
        <v>15</v>
      </c>
      <c r="M732" s="179"/>
      <c r="N732" s="180"/>
      <c r="O732" s="180"/>
      <c r="P732" s="180"/>
      <c r="Q732" s="181"/>
      <c r="R732" s="206" t="s">
        <v>1</v>
      </c>
      <c r="S732" s="206"/>
      <c r="T732" s="206"/>
      <c r="U732" s="207"/>
      <c r="V732" s="39"/>
    </row>
    <row r="733" spans="1:22" ht="15" customHeight="1">
      <c r="A733" s="42">
        <f t="shared" ref="A733:A796" si="149">A732</f>
        <v>8</v>
      </c>
      <c r="B733" s="43"/>
      <c r="C733" s="154"/>
      <c r="D733" s="157"/>
      <c r="E733" s="157"/>
      <c r="F733" s="160"/>
      <c r="G733" s="183"/>
      <c r="H733" s="170"/>
      <c r="I733" s="195"/>
      <c r="J733" s="173"/>
      <c r="K733" s="176"/>
      <c r="L733" s="185" t="s">
        <v>18</v>
      </c>
      <c r="M733" s="186"/>
      <c r="N733" s="187"/>
      <c r="O733" s="151" t="s">
        <v>30</v>
      </c>
      <c r="P733" s="152"/>
      <c r="Q733" s="188" t="s">
        <v>8</v>
      </c>
      <c r="R733" s="152" t="s">
        <v>32</v>
      </c>
      <c r="S733" s="197" t="s">
        <v>21</v>
      </c>
      <c r="T733" s="192" t="s">
        <v>30</v>
      </c>
      <c r="U733" s="191" t="s">
        <v>2</v>
      </c>
      <c r="V733" s="39"/>
    </row>
    <row r="734" spans="1:22" s="47" customFormat="1" ht="24.75" thickBot="1">
      <c r="A734" s="42">
        <f t="shared" si="149"/>
        <v>8</v>
      </c>
      <c r="B734" s="43"/>
      <c r="C734" s="155"/>
      <c r="D734" s="158"/>
      <c r="E734" s="158"/>
      <c r="F734" s="161"/>
      <c r="G734" s="184"/>
      <c r="H734" s="171"/>
      <c r="I734" s="196"/>
      <c r="J734" s="174"/>
      <c r="K734" s="177"/>
      <c r="L734" s="44" t="s">
        <v>32</v>
      </c>
      <c r="M734" s="45" t="s">
        <v>16</v>
      </c>
      <c r="N734" s="46" t="s">
        <v>19</v>
      </c>
      <c r="O734" s="45" t="s">
        <v>16</v>
      </c>
      <c r="P734" s="46" t="s">
        <v>19</v>
      </c>
      <c r="Q734" s="189"/>
      <c r="R734" s="190"/>
      <c r="S734" s="198"/>
      <c r="T734" s="193"/>
      <c r="U734" s="177"/>
    </row>
    <row r="735" spans="1:22">
      <c r="A735" s="42">
        <f t="shared" si="149"/>
        <v>8</v>
      </c>
      <c r="B735" s="43">
        <f>C735</f>
        <v>1</v>
      </c>
      <c r="C735" s="48">
        <v>1</v>
      </c>
      <c r="D735" s="78">
        <v>108</v>
      </c>
      <c r="E735" s="49">
        <f>IF(D735&gt;0,A735,0)</f>
        <v>8</v>
      </c>
      <c r="F735" s="74" t="s">
        <v>73</v>
      </c>
      <c r="G735" s="75"/>
      <c r="H735" s="76">
        <v>8000</v>
      </c>
      <c r="I735" s="77">
        <v>16000</v>
      </c>
      <c r="J735" s="78">
        <v>24000</v>
      </c>
      <c r="K735" s="51">
        <f>H735+I735+J735</f>
        <v>48000</v>
      </c>
      <c r="L735" s="76">
        <v>5000</v>
      </c>
      <c r="M735" s="77">
        <v>8000</v>
      </c>
      <c r="N735" s="78">
        <v>0</v>
      </c>
      <c r="O735" s="78">
        <v>0</v>
      </c>
      <c r="P735" s="78">
        <v>0</v>
      </c>
      <c r="Q735" s="51">
        <f>L735+M735+N735+O735+P735</f>
        <v>13000</v>
      </c>
      <c r="R735" s="50">
        <f>H735-L735</f>
        <v>3000</v>
      </c>
      <c r="S735" s="50">
        <f>I735-M735-N735</f>
        <v>8000</v>
      </c>
      <c r="T735" s="49">
        <f>J735-O735-P735</f>
        <v>24000</v>
      </c>
      <c r="U735" s="51">
        <f>R735+S735+T735</f>
        <v>35000</v>
      </c>
    </row>
    <row r="736" spans="1:22">
      <c r="A736" s="42">
        <f t="shared" si="149"/>
        <v>8</v>
      </c>
      <c r="B736" s="43">
        <f>C736</f>
        <v>0</v>
      </c>
      <c r="C736" s="52">
        <f>IF(D736&gt;0,C735+1,0)</f>
        <v>0</v>
      </c>
      <c r="D736" s="83">
        <v>0</v>
      </c>
      <c r="E736" s="53">
        <f t="shared" ref="E736:E799" si="150">IF(D736&gt;0,A736,0)</f>
        <v>0</v>
      </c>
      <c r="F736" s="79"/>
      <c r="G736" s="80"/>
      <c r="H736" s="81">
        <v>0</v>
      </c>
      <c r="I736" s="82">
        <v>0</v>
      </c>
      <c r="J736" s="83">
        <v>0</v>
      </c>
      <c r="K736" s="55">
        <f t="shared" ref="K736:K799" si="151">H736+I736+J736</f>
        <v>0</v>
      </c>
      <c r="L736" s="81">
        <v>0</v>
      </c>
      <c r="M736" s="82">
        <v>0</v>
      </c>
      <c r="N736" s="83">
        <v>0</v>
      </c>
      <c r="O736" s="83"/>
      <c r="P736" s="83">
        <v>0</v>
      </c>
      <c r="Q736" s="55">
        <f t="shared" ref="Q736:Q799" si="152">L736+M736+N736+O736+P736</f>
        <v>0</v>
      </c>
      <c r="R736" s="54">
        <f t="shared" ref="R736:R741" si="153">H736-L736</f>
        <v>0</v>
      </c>
      <c r="S736" s="54">
        <f t="shared" ref="S736:S741" si="154">I736-M736-N736</f>
        <v>0</v>
      </c>
      <c r="T736" s="53">
        <f t="shared" ref="T736:T799" si="155">J736-O736-P736</f>
        <v>0</v>
      </c>
      <c r="U736" s="55">
        <f t="shared" ref="U736:U799" si="156">R736+S736+T736</f>
        <v>0</v>
      </c>
    </row>
    <row r="737" spans="1:21">
      <c r="A737" s="42">
        <f t="shared" si="149"/>
        <v>8</v>
      </c>
      <c r="B737" s="43"/>
      <c r="C737" s="52">
        <f t="shared" ref="C737:C800" si="157">IF(D737&gt;0,C736+1,0)</f>
        <v>0</v>
      </c>
      <c r="D737" s="83">
        <v>0</v>
      </c>
      <c r="E737" s="53">
        <f t="shared" si="150"/>
        <v>0</v>
      </c>
      <c r="F737" s="79"/>
      <c r="G737" s="80"/>
      <c r="H737" s="81">
        <v>0</v>
      </c>
      <c r="I737" s="82">
        <v>0</v>
      </c>
      <c r="J737" s="83">
        <v>0</v>
      </c>
      <c r="K737" s="55">
        <f t="shared" si="151"/>
        <v>0</v>
      </c>
      <c r="L737" s="81">
        <v>0</v>
      </c>
      <c r="M737" s="82">
        <v>0</v>
      </c>
      <c r="N737" s="83">
        <v>0</v>
      </c>
      <c r="O737" s="83"/>
      <c r="P737" s="83">
        <v>0</v>
      </c>
      <c r="Q737" s="55">
        <f t="shared" si="152"/>
        <v>0</v>
      </c>
      <c r="R737" s="54">
        <f t="shared" si="153"/>
        <v>0</v>
      </c>
      <c r="S737" s="54">
        <f t="shared" si="154"/>
        <v>0</v>
      </c>
      <c r="T737" s="53">
        <f t="shared" si="155"/>
        <v>0</v>
      </c>
      <c r="U737" s="55">
        <f t="shared" si="156"/>
        <v>0</v>
      </c>
    </row>
    <row r="738" spans="1:21">
      <c r="A738" s="42">
        <f t="shared" si="149"/>
        <v>8</v>
      </c>
      <c r="B738" s="43"/>
      <c r="C738" s="52">
        <f t="shared" si="157"/>
        <v>0</v>
      </c>
      <c r="D738" s="83">
        <v>0</v>
      </c>
      <c r="E738" s="53">
        <f t="shared" si="150"/>
        <v>0</v>
      </c>
      <c r="F738" s="79"/>
      <c r="G738" s="80"/>
      <c r="H738" s="81">
        <v>0</v>
      </c>
      <c r="I738" s="82">
        <v>0</v>
      </c>
      <c r="J738" s="83">
        <v>0</v>
      </c>
      <c r="K738" s="55">
        <f t="shared" si="151"/>
        <v>0</v>
      </c>
      <c r="L738" s="81">
        <v>0</v>
      </c>
      <c r="M738" s="82">
        <v>0</v>
      </c>
      <c r="N738" s="83">
        <v>0</v>
      </c>
      <c r="O738" s="83"/>
      <c r="P738" s="83">
        <v>0</v>
      </c>
      <c r="Q738" s="55">
        <f t="shared" si="152"/>
        <v>0</v>
      </c>
      <c r="R738" s="54">
        <f t="shared" si="153"/>
        <v>0</v>
      </c>
      <c r="S738" s="54">
        <f t="shared" si="154"/>
        <v>0</v>
      </c>
      <c r="T738" s="53">
        <f t="shared" si="155"/>
        <v>0</v>
      </c>
      <c r="U738" s="55">
        <f t="shared" si="156"/>
        <v>0</v>
      </c>
    </row>
    <row r="739" spans="1:21">
      <c r="A739" s="42">
        <f t="shared" si="149"/>
        <v>8</v>
      </c>
      <c r="B739" s="43"/>
      <c r="C739" s="52">
        <f t="shared" si="157"/>
        <v>0</v>
      </c>
      <c r="D739" s="83">
        <v>0</v>
      </c>
      <c r="E739" s="53">
        <f t="shared" si="150"/>
        <v>0</v>
      </c>
      <c r="F739" s="79"/>
      <c r="G739" s="80"/>
      <c r="H739" s="81">
        <v>0</v>
      </c>
      <c r="I739" s="82">
        <v>0</v>
      </c>
      <c r="J739" s="83">
        <v>0</v>
      </c>
      <c r="K739" s="55">
        <f t="shared" si="151"/>
        <v>0</v>
      </c>
      <c r="L739" s="81">
        <v>0</v>
      </c>
      <c r="M739" s="82">
        <v>0</v>
      </c>
      <c r="N739" s="83">
        <v>0</v>
      </c>
      <c r="O739" s="83"/>
      <c r="P739" s="83">
        <v>0</v>
      </c>
      <c r="Q739" s="55">
        <f t="shared" si="152"/>
        <v>0</v>
      </c>
      <c r="R739" s="54">
        <f t="shared" si="153"/>
        <v>0</v>
      </c>
      <c r="S739" s="54">
        <f t="shared" si="154"/>
        <v>0</v>
      </c>
      <c r="T739" s="53">
        <f t="shared" si="155"/>
        <v>0</v>
      </c>
      <c r="U739" s="55">
        <f t="shared" si="156"/>
        <v>0</v>
      </c>
    </row>
    <row r="740" spans="1:21">
      <c r="A740" s="42">
        <f t="shared" si="149"/>
        <v>8</v>
      </c>
      <c r="B740" s="43"/>
      <c r="C740" s="52">
        <f t="shared" si="157"/>
        <v>0</v>
      </c>
      <c r="D740" s="83">
        <v>0</v>
      </c>
      <c r="E740" s="53">
        <f t="shared" si="150"/>
        <v>0</v>
      </c>
      <c r="F740" s="79"/>
      <c r="G740" s="80"/>
      <c r="H740" s="81">
        <v>0</v>
      </c>
      <c r="I740" s="82">
        <v>0</v>
      </c>
      <c r="J740" s="83">
        <v>0</v>
      </c>
      <c r="K740" s="55">
        <f t="shared" si="151"/>
        <v>0</v>
      </c>
      <c r="L740" s="81">
        <v>0</v>
      </c>
      <c r="M740" s="82">
        <v>0</v>
      </c>
      <c r="N740" s="83">
        <v>0</v>
      </c>
      <c r="O740" s="83"/>
      <c r="P740" s="83">
        <v>0</v>
      </c>
      <c r="Q740" s="55">
        <f t="shared" si="152"/>
        <v>0</v>
      </c>
      <c r="R740" s="54">
        <f t="shared" si="153"/>
        <v>0</v>
      </c>
      <c r="S740" s="54">
        <f t="shared" si="154"/>
        <v>0</v>
      </c>
      <c r="T740" s="53">
        <f t="shared" si="155"/>
        <v>0</v>
      </c>
      <c r="U740" s="55">
        <f t="shared" si="156"/>
        <v>0</v>
      </c>
    </row>
    <row r="741" spans="1:21">
      <c r="A741" s="42">
        <f t="shared" si="149"/>
        <v>8</v>
      </c>
      <c r="B741" s="43"/>
      <c r="C741" s="52">
        <f t="shared" si="157"/>
        <v>0</v>
      </c>
      <c r="D741" s="83">
        <v>0</v>
      </c>
      <c r="E741" s="53">
        <f t="shared" si="150"/>
        <v>0</v>
      </c>
      <c r="F741" s="79"/>
      <c r="G741" s="80"/>
      <c r="H741" s="81">
        <v>0</v>
      </c>
      <c r="I741" s="82">
        <v>0</v>
      </c>
      <c r="J741" s="83">
        <v>0</v>
      </c>
      <c r="K741" s="55">
        <f t="shared" si="151"/>
        <v>0</v>
      </c>
      <c r="L741" s="81">
        <v>0</v>
      </c>
      <c r="M741" s="82">
        <v>0</v>
      </c>
      <c r="N741" s="83">
        <v>0</v>
      </c>
      <c r="O741" s="83"/>
      <c r="P741" s="83">
        <v>0</v>
      </c>
      <c r="Q741" s="55">
        <f t="shared" si="152"/>
        <v>0</v>
      </c>
      <c r="R741" s="54">
        <f t="shared" si="153"/>
        <v>0</v>
      </c>
      <c r="S741" s="54">
        <f t="shared" si="154"/>
        <v>0</v>
      </c>
      <c r="T741" s="53">
        <f t="shared" si="155"/>
        <v>0</v>
      </c>
      <c r="U741" s="55">
        <f t="shared" si="156"/>
        <v>0</v>
      </c>
    </row>
    <row r="742" spans="1:21">
      <c r="A742" s="42">
        <f t="shared" si="149"/>
        <v>8</v>
      </c>
      <c r="B742" s="43"/>
      <c r="C742" s="52">
        <f t="shared" si="157"/>
        <v>0</v>
      </c>
      <c r="D742" s="83">
        <v>0</v>
      </c>
      <c r="E742" s="53">
        <f t="shared" si="150"/>
        <v>0</v>
      </c>
      <c r="F742" s="79"/>
      <c r="G742" s="80"/>
      <c r="H742" s="81">
        <v>0</v>
      </c>
      <c r="I742" s="82">
        <v>0</v>
      </c>
      <c r="J742" s="83">
        <v>0</v>
      </c>
      <c r="K742" s="55">
        <f t="shared" si="151"/>
        <v>0</v>
      </c>
      <c r="L742" s="81">
        <v>0</v>
      </c>
      <c r="M742" s="82">
        <v>0</v>
      </c>
      <c r="N742" s="83">
        <v>0</v>
      </c>
      <c r="O742" s="83"/>
      <c r="P742" s="83">
        <v>0</v>
      </c>
      <c r="Q742" s="55">
        <f t="shared" si="152"/>
        <v>0</v>
      </c>
      <c r="R742" s="54">
        <f>H742-L742</f>
        <v>0</v>
      </c>
      <c r="S742" s="54">
        <f>I742-M742-N742</f>
        <v>0</v>
      </c>
      <c r="T742" s="53">
        <f t="shared" si="155"/>
        <v>0</v>
      </c>
      <c r="U742" s="55">
        <f t="shared" si="156"/>
        <v>0</v>
      </c>
    </row>
    <row r="743" spans="1:21">
      <c r="A743" s="42">
        <f t="shared" si="149"/>
        <v>8</v>
      </c>
      <c r="B743" s="43"/>
      <c r="C743" s="52">
        <f t="shared" si="157"/>
        <v>0</v>
      </c>
      <c r="D743" s="83">
        <v>0</v>
      </c>
      <c r="E743" s="53">
        <f t="shared" si="150"/>
        <v>0</v>
      </c>
      <c r="F743" s="79"/>
      <c r="G743" s="80"/>
      <c r="H743" s="81">
        <v>0</v>
      </c>
      <c r="I743" s="82">
        <v>0</v>
      </c>
      <c r="J743" s="83">
        <v>0</v>
      </c>
      <c r="K743" s="55">
        <f t="shared" si="151"/>
        <v>0</v>
      </c>
      <c r="L743" s="81">
        <v>0</v>
      </c>
      <c r="M743" s="82">
        <v>0</v>
      </c>
      <c r="N743" s="83">
        <v>0</v>
      </c>
      <c r="O743" s="83"/>
      <c r="P743" s="83">
        <v>0</v>
      </c>
      <c r="Q743" s="55">
        <f t="shared" si="152"/>
        <v>0</v>
      </c>
      <c r="R743" s="54">
        <f t="shared" ref="R743:R806" si="158">H743-L743</f>
        <v>0</v>
      </c>
      <c r="S743" s="54">
        <f t="shared" ref="S743:S806" si="159">I743-M743-N743</f>
        <v>0</v>
      </c>
      <c r="T743" s="53">
        <f t="shared" si="155"/>
        <v>0</v>
      </c>
      <c r="U743" s="55">
        <f t="shared" si="156"/>
        <v>0</v>
      </c>
    </row>
    <row r="744" spans="1:21">
      <c r="A744" s="42">
        <f t="shared" si="149"/>
        <v>8</v>
      </c>
      <c r="B744" s="43"/>
      <c r="C744" s="52">
        <f t="shared" si="157"/>
        <v>0</v>
      </c>
      <c r="D744" s="83">
        <v>0</v>
      </c>
      <c r="E744" s="53">
        <f t="shared" si="150"/>
        <v>0</v>
      </c>
      <c r="F744" s="79"/>
      <c r="G744" s="80"/>
      <c r="H744" s="81">
        <v>0</v>
      </c>
      <c r="I744" s="82">
        <v>0</v>
      </c>
      <c r="J744" s="83">
        <v>0</v>
      </c>
      <c r="K744" s="55">
        <f t="shared" si="151"/>
        <v>0</v>
      </c>
      <c r="L744" s="81">
        <v>0</v>
      </c>
      <c r="M744" s="82">
        <v>0</v>
      </c>
      <c r="N744" s="83">
        <v>0</v>
      </c>
      <c r="O744" s="83"/>
      <c r="P744" s="83">
        <v>0</v>
      </c>
      <c r="Q744" s="55">
        <f t="shared" si="152"/>
        <v>0</v>
      </c>
      <c r="R744" s="54">
        <f t="shared" si="158"/>
        <v>0</v>
      </c>
      <c r="S744" s="54">
        <f t="shared" si="159"/>
        <v>0</v>
      </c>
      <c r="T744" s="53">
        <f t="shared" si="155"/>
        <v>0</v>
      </c>
      <c r="U744" s="55">
        <f t="shared" si="156"/>
        <v>0</v>
      </c>
    </row>
    <row r="745" spans="1:21">
      <c r="A745" s="42">
        <f t="shared" si="149"/>
        <v>8</v>
      </c>
      <c r="B745" s="43"/>
      <c r="C745" s="52">
        <f t="shared" si="157"/>
        <v>0</v>
      </c>
      <c r="D745" s="83">
        <v>0</v>
      </c>
      <c r="E745" s="53">
        <f t="shared" si="150"/>
        <v>0</v>
      </c>
      <c r="F745" s="79"/>
      <c r="G745" s="80"/>
      <c r="H745" s="81">
        <v>0</v>
      </c>
      <c r="I745" s="82">
        <v>0</v>
      </c>
      <c r="J745" s="83">
        <v>0</v>
      </c>
      <c r="K745" s="55">
        <f t="shared" si="151"/>
        <v>0</v>
      </c>
      <c r="L745" s="81">
        <v>0</v>
      </c>
      <c r="M745" s="82">
        <v>0</v>
      </c>
      <c r="N745" s="83">
        <v>0</v>
      </c>
      <c r="O745" s="83"/>
      <c r="P745" s="83">
        <v>0</v>
      </c>
      <c r="Q745" s="55">
        <f t="shared" si="152"/>
        <v>0</v>
      </c>
      <c r="R745" s="54">
        <f t="shared" si="158"/>
        <v>0</v>
      </c>
      <c r="S745" s="54">
        <f t="shared" si="159"/>
        <v>0</v>
      </c>
      <c r="T745" s="53">
        <f t="shared" si="155"/>
        <v>0</v>
      </c>
      <c r="U745" s="55">
        <f t="shared" si="156"/>
        <v>0</v>
      </c>
    </row>
    <row r="746" spans="1:21">
      <c r="A746" s="42">
        <f t="shared" si="149"/>
        <v>8</v>
      </c>
      <c r="B746" s="43"/>
      <c r="C746" s="52">
        <f t="shared" si="157"/>
        <v>0</v>
      </c>
      <c r="D746" s="83">
        <v>0</v>
      </c>
      <c r="E746" s="53">
        <f t="shared" si="150"/>
        <v>0</v>
      </c>
      <c r="F746" s="79"/>
      <c r="G746" s="80"/>
      <c r="H746" s="81">
        <v>0</v>
      </c>
      <c r="I746" s="82">
        <v>0</v>
      </c>
      <c r="J746" s="83">
        <v>0</v>
      </c>
      <c r="K746" s="55">
        <f t="shared" si="151"/>
        <v>0</v>
      </c>
      <c r="L746" s="81">
        <v>0</v>
      </c>
      <c r="M746" s="82">
        <v>0</v>
      </c>
      <c r="N746" s="83">
        <v>0</v>
      </c>
      <c r="O746" s="83"/>
      <c r="P746" s="83">
        <v>0</v>
      </c>
      <c r="Q746" s="55">
        <f t="shared" si="152"/>
        <v>0</v>
      </c>
      <c r="R746" s="54">
        <f t="shared" si="158"/>
        <v>0</v>
      </c>
      <c r="S746" s="54">
        <f t="shared" si="159"/>
        <v>0</v>
      </c>
      <c r="T746" s="53">
        <f t="shared" si="155"/>
        <v>0</v>
      </c>
      <c r="U746" s="55">
        <f t="shared" si="156"/>
        <v>0</v>
      </c>
    </row>
    <row r="747" spans="1:21">
      <c r="A747" s="42">
        <f t="shared" si="149"/>
        <v>8</v>
      </c>
      <c r="B747" s="43"/>
      <c r="C747" s="52">
        <f t="shared" si="157"/>
        <v>0</v>
      </c>
      <c r="D747" s="83">
        <v>0</v>
      </c>
      <c r="E747" s="53">
        <f t="shared" si="150"/>
        <v>0</v>
      </c>
      <c r="F747" s="79"/>
      <c r="G747" s="80"/>
      <c r="H747" s="81">
        <v>0</v>
      </c>
      <c r="I747" s="82">
        <v>0</v>
      </c>
      <c r="J747" s="83">
        <v>0</v>
      </c>
      <c r="K747" s="55">
        <f t="shared" si="151"/>
        <v>0</v>
      </c>
      <c r="L747" s="81">
        <v>0</v>
      </c>
      <c r="M747" s="82">
        <v>0</v>
      </c>
      <c r="N747" s="83">
        <v>0</v>
      </c>
      <c r="O747" s="83"/>
      <c r="P747" s="83">
        <v>0</v>
      </c>
      <c r="Q747" s="55">
        <f t="shared" si="152"/>
        <v>0</v>
      </c>
      <c r="R747" s="54">
        <f t="shared" si="158"/>
        <v>0</v>
      </c>
      <c r="S747" s="54">
        <f t="shared" si="159"/>
        <v>0</v>
      </c>
      <c r="T747" s="53">
        <f t="shared" si="155"/>
        <v>0</v>
      </c>
      <c r="U747" s="55">
        <f t="shared" si="156"/>
        <v>0</v>
      </c>
    </row>
    <row r="748" spans="1:21">
      <c r="A748" s="42">
        <f t="shared" si="149"/>
        <v>8</v>
      </c>
      <c r="B748" s="43"/>
      <c r="C748" s="52">
        <f t="shared" si="157"/>
        <v>0</v>
      </c>
      <c r="D748" s="83">
        <v>0</v>
      </c>
      <c r="E748" s="53">
        <f t="shared" si="150"/>
        <v>0</v>
      </c>
      <c r="F748" s="79"/>
      <c r="G748" s="80"/>
      <c r="H748" s="81">
        <v>0</v>
      </c>
      <c r="I748" s="82">
        <v>0</v>
      </c>
      <c r="J748" s="83">
        <v>0</v>
      </c>
      <c r="K748" s="55">
        <f t="shared" si="151"/>
        <v>0</v>
      </c>
      <c r="L748" s="81">
        <v>0</v>
      </c>
      <c r="M748" s="82">
        <v>0</v>
      </c>
      <c r="N748" s="83">
        <v>0</v>
      </c>
      <c r="O748" s="83"/>
      <c r="P748" s="83">
        <v>0</v>
      </c>
      <c r="Q748" s="55">
        <f t="shared" si="152"/>
        <v>0</v>
      </c>
      <c r="R748" s="54">
        <f t="shared" si="158"/>
        <v>0</v>
      </c>
      <c r="S748" s="54">
        <f t="shared" si="159"/>
        <v>0</v>
      </c>
      <c r="T748" s="53">
        <f t="shared" si="155"/>
        <v>0</v>
      </c>
      <c r="U748" s="55">
        <f t="shared" si="156"/>
        <v>0</v>
      </c>
    </row>
    <row r="749" spans="1:21">
      <c r="A749" s="42">
        <f t="shared" si="149"/>
        <v>8</v>
      </c>
      <c r="B749" s="43"/>
      <c r="C749" s="52">
        <f t="shared" si="157"/>
        <v>0</v>
      </c>
      <c r="D749" s="83">
        <v>0</v>
      </c>
      <c r="E749" s="53">
        <f t="shared" si="150"/>
        <v>0</v>
      </c>
      <c r="F749" s="79"/>
      <c r="G749" s="80"/>
      <c r="H749" s="81">
        <v>0</v>
      </c>
      <c r="I749" s="82">
        <v>0</v>
      </c>
      <c r="J749" s="83">
        <v>0</v>
      </c>
      <c r="K749" s="55">
        <f t="shared" si="151"/>
        <v>0</v>
      </c>
      <c r="L749" s="81">
        <v>0</v>
      </c>
      <c r="M749" s="82">
        <v>0</v>
      </c>
      <c r="N749" s="83">
        <v>0</v>
      </c>
      <c r="O749" s="83"/>
      <c r="P749" s="83">
        <v>0</v>
      </c>
      <c r="Q749" s="55">
        <f t="shared" si="152"/>
        <v>0</v>
      </c>
      <c r="R749" s="54">
        <f t="shared" si="158"/>
        <v>0</v>
      </c>
      <c r="S749" s="54">
        <f t="shared" si="159"/>
        <v>0</v>
      </c>
      <c r="T749" s="53">
        <f t="shared" si="155"/>
        <v>0</v>
      </c>
      <c r="U749" s="55">
        <f t="shared" si="156"/>
        <v>0</v>
      </c>
    </row>
    <row r="750" spans="1:21">
      <c r="A750" s="42">
        <f t="shared" si="149"/>
        <v>8</v>
      </c>
      <c r="B750" s="43"/>
      <c r="C750" s="52">
        <f t="shared" si="157"/>
        <v>0</v>
      </c>
      <c r="D750" s="83">
        <v>0</v>
      </c>
      <c r="E750" s="53">
        <f t="shared" si="150"/>
        <v>0</v>
      </c>
      <c r="F750" s="79"/>
      <c r="G750" s="80"/>
      <c r="H750" s="81">
        <v>0</v>
      </c>
      <c r="I750" s="82">
        <v>0</v>
      </c>
      <c r="J750" s="83">
        <v>0</v>
      </c>
      <c r="K750" s="55">
        <f t="shared" si="151"/>
        <v>0</v>
      </c>
      <c r="L750" s="81">
        <v>0</v>
      </c>
      <c r="M750" s="82">
        <v>0</v>
      </c>
      <c r="N750" s="83">
        <v>0</v>
      </c>
      <c r="O750" s="83"/>
      <c r="P750" s="83">
        <v>0</v>
      </c>
      <c r="Q750" s="55">
        <f t="shared" si="152"/>
        <v>0</v>
      </c>
      <c r="R750" s="54">
        <f t="shared" si="158"/>
        <v>0</v>
      </c>
      <c r="S750" s="54">
        <f t="shared" si="159"/>
        <v>0</v>
      </c>
      <c r="T750" s="53">
        <f t="shared" si="155"/>
        <v>0</v>
      </c>
      <c r="U750" s="55">
        <f t="shared" si="156"/>
        <v>0</v>
      </c>
    </row>
    <row r="751" spans="1:21">
      <c r="A751" s="42">
        <f t="shared" si="149"/>
        <v>8</v>
      </c>
      <c r="B751" s="43"/>
      <c r="C751" s="52">
        <f t="shared" si="157"/>
        <v>0</v>
      </c>
      <c r="D751" s="83">
        <v>0</v>
      </c>
      <c r="E751" s="53">
        <f t="shared" si="150"/>
        <v>0</v>
      </c>
      <c r="F751" s="79"/>
      <c r="G751" s="80"/>
      <c r="H751" s="81">
        <v>0</v>
      </c>
      <c r="I751" s="82">
        <v>0</v>
      </c>
      <c r="J751" s="83">
        <v>0</v>
      </c>
      <c r="K751" s="55">
        <f t="shared" si="151"/>
        <v>0</v>
      </c>
      <c r="L751" s="81">
        <v>0</v>
      </c>
      <c r="M751" s="82">
        <v>0</v>
      </c>
      <c r="N751" s="83">
        <v>0</v>
      </c>
      <c r="O751" s="83"/>
      <c r="P751" s="83">
        <v>0</v>
      </c>
      <c r="Q751" s="55">
        <f t="shared" si="152"/>
        <v>0</v>
      </c>
      <c r="R751" s="54">
        <f t="shared" si="158"/>
        <v>0</v>
      </c>
      <c r="S751" s="54">
        <f t="shared" si="159"/>
        <v>0</v>
      </c>
      <c r="T751" s="53">
        <f t="shared" si="155"/>
        <v>0</v>
      </c>
      <c r="U751" s="55">
        <f t="shared" si="156"/>
        <v>0</v>
      </c>
    </row>
    <row r="752" spans="1:21">
      <c r="A752" s="42">
        <f t="shared" si="149"/>
        <v>8</v>
      </c>
      <c r="B752" s="43"/>
      <c r="C752" s="52">
        <f t="shared" si="157"/>
        <v>0</v>
      </c>
      <c r="D752" s="83">
        <v>0</v>
      </c>
      <c r="E752" s="53">
        <f t="shared" si="150"/>
        <v>0</v>
      </c>
      <c r="F752" s="79"/>
      <c r="G752" s="80"/>
      <c r="H752" s="81">
        <v>0</v>
      </c>
      <c r="I752" s="82">
        <v>0</v>
      </c>
      <c r="J752" s="83">
        <v>0</v>
      </c>
      <c r="K752" s="55">
        <f t="shared" si="151"/>
        <v>0</v>
      </c>
      <c r="L752" s="81">
        <v>0</v>
      </c>
      <c r="M752" s="82">
        <v>0</v>
      </c>
      <c r="N752" s="83">
        <v>0</v>
      </c>
      <c r="O752" s="83"/>
      <c r="P752" s="83">
        <v>0</v>
      </c>
      <c r="Q752" s="55">
        <f t="shared" si="152"/>
        <v>0</v>
      </c>
      <c r="R752" s="54">
        <f t="shared" si="158"/>
        <v>0</v>
      </c>
      <c r="S752" s="54">
        <f t="shared" si="159"/>
        <v>0</v>
      </c>
      <c r="T752" s="53">
        <f t="shared" si="155"/>
        <v>0</v>
      </c>
      <c r="U752" s="55">
        <f t="shared" si="156"/>
        <v>0</v>
      </c>
    </row>
    <row r="753" spans="1:21">
      <c r="A753" s="42">
        <f t="shared" si="149"/>
        <v>8</v>
      </c>
      <c r="B753" s="43"/>
      <c r="C753" s="52">
        <f t="shared" si="157"/>
        <v>0</v>
      </c>
      <c r="D753" s="83">
        <v>0</v>
      </c>
      <c r="E753" s="53">
        <f t="shared" si="150"/>
        <v>0</v>
      </c>
      <c r="F753" s="79"/>
      <c r="G753" s="80"/>
      <c r="H753" s="81">
        <v>0</v>
      </c>
      <c r="I753" s="82">
        <v>0</v>
      </c>
      <c r="J753" s="83">
        <v>0</v>
      </c>
      <c r="K753" s="55">
        <f t="shared" si="151"/>
        <v>0</v>
      </c>
      <c r="L753" s="81">
        <v>0</v>
      </c>
      <c r="M753" s="82">
        <v>0</v>
      </c>
      <c r="N753" s="83">
        <v>0</v>
      </c>
      <c r="O753" s="83"/>
      <c r="P753" s="83">
        <v>0</v>
      </c>
      <c r="Q753" s="55">
        <f t="shared" si="152"/>
        <v>0</v>
      </c>
      <c r="R753" s="54">
        <f t="shared" si="158"/>
        <v>0</v>
      </c>
      <c r="S753" s="54">
        <f t="shared" si="159"/>
        <v>0</v>
      </c>
      <c r="T753" s="53">
        <f t="shared" si="155"/>
        <v>0</v>
      </c>
      <c r="U753" s="55">
        <f t="shared" si="156"/>
        <v>0</v>
      </c>
    </row>
    <row r="754" spans="1:21">
      <c r="A754" s="42">
        <f t="shared" si="149"/>
        <v>8</v>
      </c>
      <c r="B754" s="43"/>
      <c r="C754" s="52">
        <f t="shared" si="157"/>
        <v>0</v>
      </c>
      <c r="D754" s="83">
        <v>0</v>
      </c>
      <c r="E754" s="53">
        <f t="shared" si="150"/>
        <v>0</v>
      </c>
      <c r="F754" s="79"/>
      <c r="G754" s="80"/>
      <c r="H754" s="81">
        <v>0</v>
      </c>
      <c r="I754" s="82">
        <v>0</v>
      </c>
      <c r="J754" s="83">
        <v>0</v>
      </c>
      <c r="K754" s="55">
        <f t="shared" si="151"/>
        <v>0</v>
      </c>
      <c r="L754" s="81">
        <v>0</v>
      </c>
      <c r="M754" s="82">
        <v>0</v>
      </c>
      <c r="N754" s="83">
        <v>0</v>
      </c>
      <c r="O754" s="83"/>
      <c r="P754" s="83">
        <v>0</v>
      </c>
      <c r="Q754" s="55">
        <f t="shared" si="152"/>
        <v>0</v>
      </c>
      <c r="R754" s="54">
        <f t="shared" si="158"/>
        <v>0</v>
      </c>
      <c r="S754" s="54">
        <f t="shared" si="159"/>
        <v>0</v>
      </c>
      <c r="T754" s="53">
        <f t="shared" si="155"/>
        <v>0</v>
      </c>
      <c r="U754" s="55">
        <f t="shared" si="156"/>
        <v>0</v>
      </c>
    </row>
    <row r="755" spans="1:21">
      <c r="A755" s="42">
        <f t="shared" si="149"/>
        <v>8</v>
      </c>
      <c r="B755" s="43"/>
      <c r="C755" s="52">
        <f t="shared" si="157"/>
        <v>0</v>
      </c>
      <c r="D755" s="83">
        <v>0</v>
      </c>
      <c r="E755" s="53">
        <f t="shared" si="150"/>
        <v>0</v>
      </c>
      <c r="F755" s="79"/>
      <c r="G755" s="80"/>
      <c r="H755" s="81">
        <v>0</v>
      </c>
      <c r="I755" s="82">
        <v>0</v>
      </c>
      <c r="J755" s="83">
        <v>0</v>
      </c>
      <c r="K755" s="55">
        <f t="shared" si="151"/>
        <v>0</v>
      </c>
      <c r="L755" s="81">
        <v>0</v>
      </c>
      <c r="M755" s="82">
        <v>0</v>
      </c>
      <c r="N755" s="83">
        <v>0</v>
      </c>
      <c r="O755" s="83"/>
      <c r="P755" s="83">
        <v>0</v>
      </c>
      <c r="Q755" s="55">
        <f t="shared" si="152"/>
        <v>0</v>
      </c>
      <c r="R755" s="54">
        <f t="shared" si="158"/>
        <v>0</v>
      </c>
      <c r="S755" s="54">
        <f t="shared" si="159"/>
        <v>0</v>
      </c>
      <c r="T755" s="53">
        <f t="shared" si="155"/>
        <v>0</v>
      </c>
      <c r="U755" s="55">
        <f t="shared" si="156"/>
        <v>0</v>
      </c>
    </row>
    <row r="756" spans="1:21">
      <c r="A756" s="42">
        <f t="shared" si="149"/>
        <v>8</v>
      </c>
      <c r="B756" s="43"/>
      <c r="C756" s="52">
        <f t="shared" si="157"/>
        <v>0</v>
      </c>
      <c r="D756" s="83">
        <v>0</v>
      </c>
      <c r="E756" s="53">
        <f t="shared" si="150"/>
        <v>0</v>
      </c>
      <c r="F756" s="79"/>
      <c r="G756" s="80"/>
      <c r="H756" s="81">
        <v>0</v>
      </c>
      <c r="I756" s="82">
        <v>0</v>
      </c>
      <c r="J756" s="83">
        <v>0</v>
      </c>
      <c r="K756" s="55">
        <f t="shared" si="151"/>
        <v>0</v>
      </c>
      <c r="L756" s="81">
        <v>0</v>
      </c>
      <c r="M756" s="82">
        <v>0</v>
      </c>
      <c r="N756" s="83">
        <v>0</v>
      </c>
      <c r="O756" s="83"/>
      <c r="P756" s="83">
        <v>0</v>
      </c>
      <c r="Q756" s="55">
        <f t="shared" si="152"/>
        <v>0</v>
      </c>
      <c r="R756" s="54">
        <f t="shared" si="158"/>
        <v>0</v>
      </c>
      <c r="S756" s="54">
        <f t="shared" si="159"/>
        <v>0</v>
      </c>
      <c r="T756" s="53">
        <f t="shared" si="155"/>
        <v>0</v>
      </c>
      <c r="U756" s="55">
        <f t="shared" si="156"/>
        <v>0</v>
      </c>
    </row>
    <row r="757" spans="1:21">
      <c r="A757" s="42">
        <f t="shared" si="149"/>
        <v>8</v>
      </c>
      <c r="B757" s="43"/>
      <c r="C757" s="52">
        <f t="shared" si="157"/>
        <v>0</v>
      </c>
      <c r="D757" s="83">
        <v>0</v>
      </c>
      <c r="E757" s="53">
        <f t="shared" si="150"/>
        <v>0</v>
      </c>
      <c r="F757" s="79"/>
      <c r="G757" s="80"/>
      <c r="H757" s="81">
        <v>0</v>
      </c>
      <c r="I757" s="82">
        <v>0</v>
      </c>
      <c r="J757" s="83">
        <v>0</v>
      </c>
      <c r="K757" s="55">
        <f t="shared" si="151"/>
        <v>0</v>
      </c>
      <c r="L757" s="81">
        <v>0</v>
      </c>
      <c r="M757" s="82">
        <v>0</v>
      </c>
      <c r="N757" s="83">
        <v>0</v>
      </c>
      <c r="O757" s="83"/>
      <c r="P757" s="83">
        <v>0</v>
      </c>
      <c r="Q757" s="55">
        <f t="shared" si="152"/>
        <v>0</v>
      </c>
      <c r="R757" s="54">
        <f t="shared" si="158"/>
        <v>0</v>
      </c>
      <c r="S757" s="54">
        <f t="shared" si="159"/>
        <v>0</v>
      </c>
      <c r="T757" s="53">
        <f t="shared" si="155"/>
        <v>0</v>
      </c>
      <c r="U757" s="55">
        <f t="shared" si="156"/>
        <v>0</v>
      </c>
    </row>
    <row r="758" spans="1:21">
      <c r="A758" s="42">
        <f t="shared" si="149"/>
        <v>8</v>
      </c>
      <c r="B758" s="43"/>
      <c r="C758" s="52">
        <f t="shared" si="157"/>
        <v>0</v>
      </c>
      <c r="D758" s="83">
        <v>0</v>
      </c>
      <c r="E758" s="53">
        <f t="shared" si="150"/>
        <v>0</v>
      </c>
      <c r="F758" s="79"/>
      <c r="G758" s="80"/>
      <c r="H758" s="81">
        <v>0</v>
      </c>
      <c r="I758" s="82">
        <v>0</v>
      </c>
      <c r="J758" s="83">
        <v>0</v>
      </c>
      <c r="K758" s="55">
        <f t="shared" si="151"/>
        <v>0</v>
      </c>
      <c r="L758" s="81">
        <v>0</v>
      </c>
      <c r="M758" s="82">
        <v>0</v>
      </c>
      <c r="N758" s="83">
        <v>0</v>
      </c>
      <c r="O758" s="83"/>
      <c r="P758" s="83">
        <v>0</v>
      </c>
      <c r="Q758" s="55">
        <f t="shared" si="152"/>
        <v>0</v>
      </c>
      <c r="R758" s="54">
        <f t="shared" si="158"/>
        <v>0</v>
      </c>
      <c r="S758" s="54">
        <f t="shared" si="159"/>
        <v>0</v>
      </c>
      <c r="T758" s="53">
        <f t="shared" si="155"/>
        <v>0</v>
      </c>
      <c r="U758" s="55">
        <f t="shared" si="156"/>
        <v>0</v>
      </c>
    </row>
    <row r="759" spans="1:21">
      <c r="A759" s="42">
        <f t="shared" si="149"/>
        <v>8</v>
      </c>
      <c r="B759" s="43"/>
      <c r="C759" s="52">
        <f t="shared" si="157"/>
        <v>0</v>
      </c>
      <c r="D759" s="83">
        <v>0</v>
      </c>
      <c r="E759" s="53">
        <f t="shared" si="150"/>
        <v>0</v>
      </c>
      <c r="F759" s="79"/>
      <c r="G759" s="80"/>
      <c r="H759" s="81">
        <v>0</v>
      </c>
      <c r="I759" s="82">
        <v>0</v>
      </c>
      <c r="J759" s="83">
        <v>0</v>
      </c>
      <c r="K759" s="55">
        <f t="shared" si="151"/>
        <v>0</v>
      </c>
      <c r="L759" s="81">
        <v>0</v>
      </c>
      <c r="M759" s="82">
        <v>0</v>
      </c>
      <c r="N759" s="83">
        <v>0</v>
      </c>
      <c r="O759" s="83"/>
      <c r="P759" s="83">
        <v>0</v>
      </c>
      <c r="Q759" s="55">
        <f t="shared" si="152"/>
        <v>0</v>
      </c>
      <c r="R759" s="54">
        <f t="shared" si="158"/>
        <v>0</v>
      </c>
      <c r="S759" s="54">
        <f t="shared" si="159"/>
        <v>0</v>
      </c>
      <c r="T759" s="53">
        <f t="shared" si="155"/>
        <v>0</v>
      </c>
      <c r="U759" s="55">
        <f t="shared" si="156"/>
        <v>0</v>
      </c>
    </row>
    <row r="760" spans="1:21">
      <c r="A760" s="42">
        <f t="shared" si="149"/>
        <v>8</v>
      </c>
      <c r="B760" s="43"/>
      <c r="C760" s="52">
        <f t="shared" si="157"/>
        <v>0</v>
      </c>
      <c r="D760" s="83">
        <v>0</v>
      </c>
      <c r="E760" s="53">
        <f t="shared" si="150"/>
        <v>0</v>
      </c>
      <c r="F760" s="79"/>
      <c r="G760" s="80"/>
      <c r="H760" s="81">
        <v>0</v>
      </c>
      <c r="I760" s="82">
        <v>0</v>
      </c>
      <c r="J760" s="83">
        <v>0</v>
      </c>
      <c r="K760" s="55">
        <f t="shared" si="151"/>
        <v>0</v>
      </c>
      <c r="L760" s="81">
        <v>0</v>
      </c>
      <c r="M760" s="82">
        <v>0</v>
      </c>
      <c r="N760" s="83">
        <v>0</v>
      </c>
      <c r="O760" s="83"/>
      <c r="P760" s="83">
        <v>0</v>
      </c>
      <c r="Q760" s="55">
        <f t="shared" si="152"/>
        <v>0</v>
      </c>
      <c r="R760" s="54">
        <f t="shared" si="158"/>
        <v>0</v>
      </c>
      <c r="S760" s="54">
        <f t="shared" si="159"/>
        <v>0</v>
      </c>
      <c r="T760" s="53">
        <f t="shared" si="155"/>
        <v>0</v>
      </c>
      <c r="U760" s="55">
        <f t="shared" si="156"/>
        <v>0</v>
      </c>
    </row>
    <row r="761" spans="1:21">
      <c r="A761" s="42">
        <f t="shared" si="149"/>
        <v>8</v>
      </c>
      <c r="B761" s="43"/>
      <c r="C761" s="52">
        <f t="shared" si="157"/>
        <v>0</v>
      </c>
      <c r="D761" s="83">
        <v>0</v>
      </c>
      <c r="E761" s="53">
        <f t="shared" si="150"/>
        <v>0</v>
      </c>
      <c r="F761" s="79"/>
      <c r="G761" s="80"/>
      <c r="H761" s="81">
        <v>0</v>
      </c>
      <c r="I761" s="82">
        <v>0</v>
      </c>
      <c r="J761" s="83">
        <v>0</v>
      </c>
      <c r="K761" s="55">
        <f t="shared" si="151"/>
        <v>0</v>
      </c>
      <c r="L761" s="81">
        <v>0</v>
      </c>
      <c r="M761" s="82">
        <v>0</v>
      </c>
      <c r="N761" s="83">
        <v>0</v>
      </c>
      <c r="O761" s="83"/>
      <c r="P761" s="83">
        <v>0</v>
      </c>
      <c r="Q761" s="55">
        <f t="shared" si="152"/>
        <v>0</v>
      </c>
      <c r="R761" s="54">
        <f t="shared" si="158"/>
        <v>0</v>
      </c>
      <c r="S761" s="54">
        <f t="shared" si="159"/>
        <v>0</v>
      </c>
      <c r="T761" s="53">
        <f t="shared" si="155"/>
        <v>0</v>
      </c>
      <c r="U761" s="55">
        <f t="shared" si="156"/>
        <v>0</v>
      </c>
    </row>
    <row r="762" spans="1:21">
      <c r="A762" s="42">
        <f t="shared" si="149"/>
        <v>8</v>
      </c>
      <c r="B762" s="43"/>
      <c r="C762" s="52">
        <f t="shared" si="157"/>
        <v>0</v>
      </c>
      <c r="D762" s="83">
        <v>0</v>
      </c>
      <c r="E762" s="53">
        <f t="shared" si="150"/>
        <v>0</v>
      </c>
      <c r="F762" s="79"/>
      <c r="G762" s="80"/>
      <c r="H762" s="81">
        <v>0</v>
      </c>
      <c r="I762" s="82">
        <v>0</v>
      </c>
      <c r="J762" s="83">
        <v>0</v>
      </c>
      <c r="K762" s="55">
        <f t="shared" si="151"/>
        <v>0</v>
      </c>
      <c r="L762" s="81">
        <v>0</v>
      </c>
      <c r="M762" s="82">
        <v>0</v>
      </c>
      <c r="N762" s="83">
        <v>0</v>
      </c>
      <c r="O762" s="83"/>
      <c r="P762" s="83">
        <v>0</v>
      </c>
      <c r="Q762" s="55">
        <f t="shared" si="152"/>
        <v>0</v>
      </c>
      <c r="R762" s="54">
        <f t="shared" si="158"/>
        <v>0</v>
      </c>
      <c r="S762" s="54">
        <f t="shared" si="159"/>
        <v>0</v>
      </c>
      <c r="T762" s="53">
        <f t="shared" si="155"/>
        <v>0</v>
      </c>
      <c r="U762" s="55">
        <f t="shared" si="156"/>
        <v>0</v>
      </c>
    </row>
    <row r="763" spans="1:21">
      <c r="A763" s="42">
        <f t="shared" si="149"/>
        <v>8</v>
      </c>
      <c r="B763" s="43"/>
      <c r="C763" s="52">
        <f t="shared" si="157"/>
        <v>0</v>
      </c>
      <c r="D763" s="83">
        <v>0</v>
      </c>
      <c r="E763" s="53">
        <f t="shared" si="150"/>
        <v>0</v>
      </c>
      <c r="F763" s="79"/>
      <c r="G763" s="80"/>
      <c r="H763" s="81">
        <v>0</v>
      </c>
      <c r="I763" s="82">
        <v>0</v>
      </c>
      <c r="J763" s="83">
        <v>0</v>
      </c>
      <c r="K763" s="55">
        <f t="shared" si="151"/>
        <v>0</v>
      </c>
      <c r="L763" s="81">
        <v>0</v>
      </c>
      <c r="M763" s="82">
        <v>0</v>
      </c>
      <c r="N763" s="83">
        <v>0</v>
      </c>
      <c r="O763" s="83"/>
      <c r="P763" s="83">
        <v>0</v>
      </c>
      <c r="Q763" s="55">
        <f t="shared" si="152"/>
        <v>0</v>
      </c>
      <c r="R763" s="54">
        <f t="shared" si="158"/>
        <v>0</v>
      </c>
      <c r="S763" s="54">
        <f t="shared" si="159"/>
        <v>0</v>
      </c>
      <c r="T763" s="53">
        <f t="shared" si="155"/>
        <v>0</v>
      </c>
      <c r="U763" s="55">
        <f t="shared" si="156"/>
        <v>0</v>
      </c>
    </row>
    <row r="764" spans="1:21">
      <c r="A764" s="42">
        <f t="shared" si="149"/>
        <v>8</v>
      </c>
      <c r="B764" s="43"/>
      <c r="C764" s="52">
        <f t="shared" si="157"/>
        <v>0</v>
      </c>
      <c r="D764" s="83">
        <v>0</v>
      </c>
      <c r="E764" s="53">
        <f t="shared" si="150"/>
        <v>0</v>
      </c>
      <c r="F764" s="79"/>
      <c r="G764" s="80"/>
      <c r="H764" s="81">
        <v>0</v>
      </c>
      <c r="I764" s="82">
        <v>0</v>
      </c>
      <c r="J764" s="83">
        <v>0</v>
      </c>
      <c r="K764" s="55">
        <f t="shared" si="151"/>
        <v>0</v>
      </c>
      <c r="L764" s="81">
        <v>0</v>
      </c>
      <c r="M764" s="82">
        <v>0</v>
      </c>
      <c r="N764" s="83">
        <v>0</v>
      </c>
      <c r="O764" s="83"/>
      <c r="P764" s="83">
        <v>0</v>
      </c>
      <c r="Q764" s="55">
        <f t="shared" si="152"/>
        <v>0</v>
      </c>
      <c r="R764" s="54">
        <f t="shared" si="158"/>
        <v>0</v>
      </c>
      <c r="S764" s="54">
        <f t="shared" si="159"/>
        <v>0</v>
      </c>
      <c r="T764" s="53">
        <f t="shared" si="155"/>
        <v>0</v>
      </c>
      <c r="U764" s="55">
        <f t="shared" si="156"/>
        <v>0</v>
      </c>
    </row>
    <row r="765" spans="1:21">
      <c r="A765" s="42">
        <f t="shared" si="149"/>
        <v>8</v>
      </c>
      <c r="B765" s="43"/>
      <c r="C765" s="52">
        <f t="shared" si="157"/>
        <v>0</v>
      </c>
      <c r="D765" s="83">
        <v>0</v>
      </c>
      <c r="E765" s="53">
        <f t="shared" si="150"/>
        <v>0</v>
      </c>
      <c r="F765" s="79"/>
      <c r="G765" s="80"/>
      <c r="H765" s="81">
        <v>0</v>
      </c>
      <c r="I765" s="82">
        <v>0</v>
      </c>
      <c r="J765" s="83">
        <v>0</v>
      </c>
      <c r="K765" s="55">
        <f t="shared" si="151"/>
        <v>0</v>
      </c>
      <c r="L765" s="81">
        <v>0</v>
      </c>
      <c r="M765" s="82">
        <v>0</v>
      </c>
      <c r="N765" s="83">
        <v>0</v>
      </c>
      <c r="O765" s="83"/>
      <c r="P765" s="83">
        <v>0</v>
      </c>
      <c r="Q765" s="55">
        <f t="shared" si="152"/>
        <v>0</v>
      </c>
      <c r="R765" s="54">
        <f t="shared" si="158"/>
        <v>0</v>
      </c>
      <c r="S765" s="54">
        <f t="shared" si="159"/>
        <v>0</v>
      </c>
      <c r="T765" s="53">
        <f t="shared" si="155"/>
        <v>0</v>
      </c>
      <c r="U765" s="55">
        <f t="shared" si="156"/>
        <v>0</v>
      </c>
    </row>
    <row r="766" spans="1:21">
      <c r="A766" s="42">
        <f t="shared" si="149"/>
        <v>8</v>
      </c>
      <c r="B766" s="43"/>
      <c r="C766" s="52">
        <f t="shared" si="157"/>
        <v>0</v>
      </c>
      <c r="D766" s="83">
        <v>0</v>
      </c>
      <c r="E766" s="53">
        <f t="shared" si="150"/>
        <v>0</v>
      </c>
      <c r="F766" s="79"/>
      <c r="G766" s="80"/>
      <c r="H766" s="81">
        <v>0</v>
      </c>
      <c r="I766" s="82">
        <v>0</v>
      </c>
      <c r="J766" s="83">
        <v>0</v>
      </c>
      <c r="K766" s="55">
        <f t="shared" si="151"/>
        <v>0</v>
      </c>
      <c r="L766" s="81">
        <v>0</v>
      </c>
      <c r="M766" s="82">
        <v>0</v>
      </c>
      <c r="N766" s="83">
        <v>0</v>
      </c>
      <c r="O766" s="83"/>
      <c r="P766" s="83">
        <v>0</v>
      </c>
      <c r="Q766" s="55">
        <f t="shared" si="152"/>
        <v>0</v>
      </c>
      <c r="R766" s="54">
        <f t="shared" si="158"/>
        <v>0</v>
      </c>
      <c r="S766" s="54">
        <f t="shared" si="159"/>
        <v>0</v>
      </c>
      <c r="T766" s="53">
        <f t="shared" si="155"/>
        <v>0</v>
      </c>
      <c r="U766" s="55">
        <f t="shared" si="156"/>
        <v>0</v>
      </c>
    </row>
    <row r="767" spans="1:21">
      <c r="A767" s="42">
        <f t="shared" si="149"/>
        <v>8</v>
      </c>
      <c r="B767" s="43"/>
      <c r="C767" s="52">
        <f t="shared" si="157"/>
        <v>0</v>
      </c>
      <c r="D767" s="83">
        <v>0</v>
      </c>
      <c r="E767" s="53">
        <f t="shared" si="150"/>
        <v>0</v>
      </c>
      <c r="F767" s="79"/>
      <c r="G767" s="80"/>
      <c r="H767" s="81">
        <v>0</v>
      </c>
      <c r="I767" s="82">
        <v>0</v>
      </c>
      <c r="J767" s="83">
        <v>0</v>
      </c>
      <c r="K767" s="55">
        <f t="shared" si="151"/>
        <v>0</v>
      </c>
      <c r="L767" s="81">
        <v>0</v>
      </c>
      <c r="M767" s="82">
        <v>0</v>
      </c>
      <c r="N767" s="83">
        <v>0</v>
      </c>
      <c r="O767" s="83"/>
      <c r="P767" s="83">
        <v>0</v>
      </c>
      <c r="Q767" s="55">
        <f t="shared" si="152"/>
        <v>0</v>
      </c>
      <c r="R767" s="54">
        <f t="shared" si="158"/>
        <v>0</v>
      </c>
      <c r="S767" s="54">
        <f t="shared" si="159"/>
        <v>0</v>
      </c>
      <c r="T767" s="53">
        <f t="shared" si="155"/>
        <v>0</v>
      </c>
      <c r="U767" s="55">
        <f t="shared" si="156"/>
        <v>0</v>
      </c>
    </row>
    <row r="768" spans="1:21">
      <c r="A768" s="42">
        <f t="shared" si="149"/>
        <v>8</v>
      </c>
      <c r="B768" s="43"/>
      <c r="C768" s="52">
        <f t="shared" si="157"/>
        <v>0</v>
      </c>
      <c r="D768" s="83">
        <v>0</v>
      </c>
      <c r="E768" s="53">
        <f t="shared" si="150"/>
        <v>0</v>
      </c>
      <c r="F768" s="79"/>
      <c r="G768" s="80"/>
      <c r="H768" s="81">
        <v>0</v>
      </c>
      <c r="I768" s="82">
        <v>0</v>
      </c>
      <c r="J768" s="83">
        <v>0</v>
      </c>
      <c r="K768" s="55">
        <f t="shared" si="151"/>
        <v>0</v>
      </c>
      <c r="L768" s="81">
        <v>0</v>
      </c>
      <c r="M768" s="82">
        <v>0</v>
      </c>
      <c r="N768" s="83">
        <v>0</v>
      </c>
      <c r="O768" s="83"/>
      <c r="P768" s="83">
        <v>0</v>
      </c>
      <c r="Q768" s="55">
        <f t="shared" si="152"/>
        <v>0</v>
      </c>
      <c r="R768" s="54">
        <f t="shared" si="158"/>
        <v>0</v>
      </c>
      <c r="S768" s="54">
        <f t="shared" si="159"/>
        <v>0</v>
      </c>
      <c r="T768" s="53">
        <f t="shared" si="155"/>
        <v>0</v>
      </c>
      <c r="U768" s="55">
        <f t="shared" si="156"/>
        <v>0</v>
      </c>
    </row>
    <row r="769" spans="1:21">
      <c r="A769" s="42">
        <f t="shared" si="149"/>
        <v>8</v>
      </c>
      <c r="B769" s="43"/>
      <c r="C769" s="52">
        <f t="shared" si="157"/>
        <v>0</v>
      </c>
      <c r="D769" s="83">
        <v>0</v>
      </c>
      <c r="E769" s="53">
        <f t="shared" si="150"/>
        <v>0</v>
      </c>
      <c r="F769" s="79"/>
      <c r="G769" s="80"/>
      <c r="H769" s="81">
        <v>0</v>
      </c>
      <c r="I769" s="82">
        <v>0</v>
      </c>
      <c r="J769" s="83">
        <v>0</v>
      </c>
      <c r="K769" s="55">
        <f t="shared" si="151"/>
        <v>0</v>
      </c>
      <c r="L769" s="81">
        <v>0</v>
      </c>
      <c r="M769" s="82">
        <v>0</v>
      </c>
      <c r="N769" s="83">
        <v>0</v>
      </c>
      <c r="O769" s="83"/>
      <c r="P769" s="83">
        <v>0</v>
      </c>
      <c r="Q769" s="55">
        <f t="shared" si="152"/>
        <v>0</v>
      </c>
      <c r="R769" s="54">
        <f t="shared" si="158"/>
        <v>0</v>
      </c>
      <c r="S769" s="54">
        <f t="shared" si="159"/>
        <v>0</v>
      </c>
      <c r="T769" s="53">
        <f t="shared" si="155"/>
        <v>0</v>
      </c>
      <c r="U769" s="55">
        <f t="shared" si="156"/>
        <v>0</v>
      </c>
    </row>
    <row r="770" spans="1:21">
      <c r="A770" s="42">
        <f t="shared" si="149"/>
        <v>8</v>
      </c>
      <c r="B770" s="43"/>
      <c r="C770" s="52">
        <f t="shared" si="157"/>
        <v>0</v>
      </c>
      <c r="D770" s="83">
        <v>0</v>
      </c>
      <c r="E770" s="53">
        <f t="shared" si="150"/>
        <v>0</v>
      </c>
      <c r="F770" s="79"/>
      <c r="G770" s="80"/>
      <c r="H770" s="81">
        <v>0</v>
      </c>
      <c r="I770" s="82">
        <v>0</v>
      </c>
      <c r="J770" s="83">
        <v>0</v>
      </c>
      <c r="K770" s="55">
        <f t="shared" si="151"/>
        <v>0</v>
      </c>
      <c r="L770" s="81">
        <v>0</v>
      </c>
      <c r="M770" s="82">
        <v>0</v>
      </c>
      <c r="N770" s="83">
        <v>0</v>
      </c>
      <c r="O770" s="83"/>
      <c r="P770" s="83">
        <v>0</v>
      </c>
      <c r="Q770" s="55">
        <f t="shared" si="152"/>
        <v>0</v>
      </c>
      <c r="R770" s="54">
        <f t="shared" si="158"/>
        <v>0</v>
      </c>
      <c r="S770" s="54">
        <f t="shared" si="159"/>
        <v>0</v>
      </c>
      <c r="T770" s="53">
        <f t="shared" si="155"/>
        <v>0</v>
      </c>
      <c r="U770" s="55">
        <f t="shared" si="156"/>
        <v>0</v>
      </c>
    </row>
    <row r="771" spans="1:21">
      <c r="A771" s="42">
        <f t="shared" si="149"/>
        <v>8</v>
      </c>
      <c r="B771" s="43"/>
      <c r="C771" s="52">
        <f t="shared" si="157"/>
        <v>0</v>
      </c>
      <c r="D771" s="83">
        <v>0</v>
      </c>
      <c r="E771" s="53">
        <f t="shared" si="150"/>
        <v>0</v>
      </c>
      <c r="F771" s="79"/>
      <c r="G771" s="80"/>
      <c r="H771" s="81">
        <v>0</v>
      </c>
      <c r="I771" s="82">
        <v>0</v>
      </c>
      <c r="J771" s="83">
        <v>0</v>
      </c>
      <c r="K771" s="55">
        <f t="shared" si="151"/>
        <v>0</v>
      </c>
      <c r="L771" s="81">
        <v>0</v>
      </c>
      <c r="M771" s="82">
        <v>0</v>
      </c>
      <c r="N771" s="83">
        <v>0</v>
      </c>
      <c r="O771" s="83"/>
      <c r="P771" s="83">
        <v>0</v>
      </c>
      <c r="Q771" s="55">
        <f t="shared" si="152"/>
        <v>0</v>
      </c>
      <c r="R771" s="54">
        <f t="shared" si="158"/>
        <v>0</v>
      </c>
      <c r="S771" s="54">
        <f t="shared" si="159"/>
        <v>0</v>
      </c>
      <c r="T771" s="53">
        <f t="shared" si="155"/>
        <v>0</v>
      </c>
      <c r="U771" s="55">
        <f t="shared" si="156"/>
        <v>0</v>
      </c>
    </row>
    <row r="772" spans="1:21">
      <c r="A772" s="42">
        <f t="shared" si="149"/>
        <v>8</v>
      </c>
      <c r="B772" s="43"/>
      <c r="C772" s="52">
        <f t="shared" si="157"/>
        <v>0</v>
      </c>
      <c r="D772" s="83">
        <v>0</v>
      </c>
      <c r="E772" s="53">
        <f t="shared" si="150"/>
        <v>0</v>
      </c>
      <c r="F772" s="79"/>
      <c r="G772" s="80"/>
      <c r="H772" s="81">
        <v>0</v>
      </c>
      <c r="I772" s="82">
        <v>0</v>
      </c>
      <c r="J772" s="83">
        <v>0</v>
      </c>
      <c r="K772" s="55">
        <f t="shared" si="151"/>
        <v>0</v>
      </c>
      <c r="L772" s="81">
        <v>0</v>
      </c>
      <c r="M772" s="82">
        <v>0</v>
      </c>
      <c r="N772" s="83">
        <v>0</v>
      </c>
      <c r="O772" s="83"/>
      <c r="P772" s="83">
        <v>0</v>
      </c>
      <c r="Q772" s="55">
        <f t="shared" si="152"/>
        <v>0</v>
      </c>
      <c r="R772" s="54">
        <f t="shared" si="158"/>
        <v>0</v>
      </c>
      <c r="S772" s="54">
        <f t="shared" si="159"/>
        <v>0</v>
      </c>
      <c r="T772" s="53">
        <f t="shared" si="155"/>
        <v>0</v>
      </c>
      <c r="U772" s="55">
        <f t="shared" si="156"/>
        <v>0</v>
      </c>
    </row>
    <row r="773" spans="1:21">
      <c r="A773" s="42">
        <f t="shared" si="149"/>
        <v>8</v>
      </c>
      <c r="B773" s="43"/>
      <c r="C773" s="52">
        <f t="shared" si="157"/>
        <v>0</v>
      </c>
      <c r="D773" s="83">
        <v>0</v>
      </c>
      <c r="E773" s="53">
        <f t="shared" si="150"/>
        <v>0</v>
      </c>
      <c r="F773" s="79"/>
      <c r="G773" s="80"/>
      <c r="H773" s="81">
        <v>0</v>
      </c>
      <c r="I773" s="82">
        <v>0</v>
      </c>
      <c r="J773" s="83">
        <v>0</v>
      </c>
      <c r="K773" s="55">
        <f t="shared" si="151"/>
        <v>0</v>
      </c>
      <c r="L773" s="81">
        <v>0</v>
      </c>
      <c r="M773" s="82">
        <v>0</v>
      </c>
      <c r="N773" s="83">
        <v>0</v>
      </c>
      <c r="O773" s="83"/>
      <c r="P773" s="83">
        <v>0</v>
      </c>
      <c r="Q773" s="55">
        <f t="shared" si="152"/>
        <v>0</v>
      </c>
      <c r="R773" s="54">
        <f t="shared" si="158"/>
        <v>0</v>
      </c>
      <c r="S773" s="54">
        <f t="shared" si="159"/>
        <v>0</v>
      </c>
      <c r="T773" s="53">
        <f t="shared" si="155"/>
        <v>0</v>
      </c>
      <c r="U773" s="55">
        <f t="shared" si="156"/>
        <v>0</v>
      </c>
    </row>
    <row r="774" spans="1:21">
      <c r="A774" s="42">
        <f t="shared" si="149"/>
        <v>8</v>
      </c>
      <c r="B774" s="43"/>
      <c r="C774" s="52">
        <f t="shared" si="157"/>
        <v>0</v>
      </c>
      <c r="D774" s="83">
        <v>0</v>
      </c>
      <c r="E774" s="53">
        <f t="shared" si="150"/>
        <v>0</v>
      </c>
      <c r="F774" s="79"/>
      <c r="G774" s="80"/>
      <c r="H774" s="81">
        <v>0</v>
      </c>
      <c r="I774" s="82">
        <v>0</v>
      </c>
      <c r="J774" s="83">
        <v>0</v>
      </c>
      <c r="K774" s="55">
        <f t="shared" si="151"/>
        <v>0</v>
      </c>
      <c r="L774" s="81">
        <v>0</v>
      </c>
      <c r="M774" s="82">
        <v>0</v>
      </c>
      <c r="N774" s="83">
        <v>0</v>
      </c>
      <c r="O774" s="83"/>
      <c r="P774" s="83">
        <v>0</v>
      </c>
      <c r="Q774" s="55">
        <f t="shared" si="152"/>
        <v>0</v>
      </c>
      <c r="R774" s="54">
        <f t="shared" si="158"/>
        <v>0</v>
      </c>
      <c r="S774" s="54">
        <f t="shared" si="159"/>
        <v>0</v>
      </c>
      <c r="T774" s="53">
        <f t="shared" si="155"/>
        <v>0</v>
      </c>
      <c r="U774" s="55">
        <f t="shared" si="156"/>
        <v>0</v>
      </c>
    </row>
    <row r="775" spans="1:21">
      <c r="A775" s="42">
        <f t="shared" si="149"/>
        <v>8</v>
      </c>
      <c r="B775" s="43"/>
      <c r="C775" s="52">
        <f t="shared" si="157"/>
        <v>0</v>
      </c>
      <c r="D775" s="83">
        <v>0</v>
      </c>
      <c r="E775" s="56">
        <f t="shared" si="150"/>
        <v>0</v>
      </c>
      <c r="F775" s="84"/>
      <c r="G775" s="85"/>
      <c r="H775" s="86">
        <v>0</v>
      </c>
      <c r="I775" s="87">
        <v>0</v>
      </c>
      <c r="J775" s="88">
        <v>0</v>
      </c>
      <c r="K775" s="58">
        <f t="shared" si="151"/>
        <v>0</v>
      </c>
      <c r="L775" s="86">
        <v>0</v>
      </c>
      <c r="M775" s="87">
        <v>0</v>
      </c>
      <c r="N775" s="88">
        <v>0</v>
      </c>
      <c r="O775" s="88"/>
      <c r="P775" s="88">
        <v>0</v>
      </c>
      <c r="Q775" s="58">
        <f t="shared" si="152"/>
        <v>0</v>
      </c>
      <c r="R775" s="57">
        <f t="shared" si="158"/>
        <v>0</v>
      </c>
      <c r="S775" s="57">
        <f t="shared" si="159"/>
        <v>0</v>
      </c>
      <c r="T775" s="56">
        <f t="shared" si="155"/>
        <v>0</v>
      </c>
      <c r="U775" s="58">
        <f t="shared" si="156"/>
        <v>0</v>
      </c>
    </row>
    <row r="776" spans="1:21">
      <c r="A776" s="42">
        <f t="shared" si="149"/>
        <v>8</v>
      </c>
      <c r="B776" s="43"/>
      <c r="C776" s="52">
        <f t="shared" si="157"/>
        <v>0</v>
      </c>
      <c r="D776" s="83">
        <v>0</v>
      </c>
      <c r="E776" s="53">
        <f t="shared" si="150"/>
        <v>0</v>
      </c>
      <c r="F776" s="79"/>
      <c r="G776" s="80"/>
      <c r="H776" s="81">
        <v>0</v>
      </c>
      <c r="I776" s="82">
        <v>0</v>
      </c>
      <c r="J776" s="83">
        <v>0</v>
      </c>
      <c r="K776" s="55">
        <f t="shared" si="151"/>
        <v>0</v>
      </c>
      <c r="L776" s="81">
        <v>0</v>
      </c>
      <c r="M776" s="82">
        <v>0</v>
      </c>
      <c r="N776" s="83">
        <v>0</v>
      </c>
      <c r="O776" s="83"/>
      <c r="P776" s="83">
        <v>0</v>
      </c>
      <c r="Q776" s="55">
        <f t="shared" si="152"/>
        <v>0</v>
      </c>
      <c r="R776" s="54">
        <f t="shared" si="158"/>
        <v>0</v>
      </c>
      <c r="S776" s="54">
        <f t="shared" si="159"/>
        <v>0</v>
      </c>
      <c r="T776" s="53">
        <f t="shared" si="155"/>
        <v>0</v>
      </c>
      <c r="U776" s="55">
        <f t="shared" si="156"/>
        <v>0</v>
      </c>
    </row>
    <row r="777" spans="1:21">
      <c r="A777" s="42">
        <f t="shared" si="149"/>
        <v>8</v>
      </c>
      <c r="B777" s="43"/>
      <c r="C777" s="52">
        <f t="shared" si="157"/>
        <v>0</v>
      </c>
      <c r="D777" s="83">
        <v>0</v>
      </c>
      <c r="E777" s="53">
        <f t="shared" si="150"/>
        <v>0</v>
      </c>
      <c r="F777" s="79"/>
      <c r="G777" s="80"/>
      <c r="H777" s="81">
        <v>0</v>
      </c>
      <c r="I777" s="82">
        <v>0</v>
      </c>
      <c r="J777" s="83">
        <v>0</v>
      </c>
      <c r="K777" s="55">
        <f t="shared" si="151"/>
        <v>0</v>
      </c>
      <c r="L777" s="81">
        <v>0</v>
      </c>
      <c r="M777" s="82">
        <v>0</v>
      </c>
      <c r="N777" s="83">
        <v>0</v>
      </c>
      <c r="O777" s="83"/>
      <c r="P777" s="83">
        <v>0</v>
      </c>
      <c r="Q777" s="55">
        <f t="shared" si="152"/>
        <v>0</v>
      </c>
      <c r="R777" s="54">
        <f t="shared" si="158"/>
        <v>0</v>
      </c>
      <c r="S777" s="54">
        <f t="shared" si="159"/>
        <v>0</v>
      </c>
      <c r="T777" s="53">
        <f t="shared" si="155"/>
        <v>0</v>
      </c>
      <c r="U777" s="55">
        <f t="shared" si="156"/>
        <v>0</v>
      </c>
    </row>
    <row r="778" spans="1:21">
      <c r="A778" s="42">
        <f t="shared" si="149"/>
        <v>8</v>
      </c>
      <c r="B778" s="43"/>
      <c r="C778" s="52">
        <f t="shared" si="157"/>
        <v>0</v>
      </c>
      <c r="D778" s="83">
        <v>0</v>
      </c>
      <c r="E778" s="53">
        <f t="shared" si="150"/>
        <v>0</v>
      </c>
      <c r="F778" s="79"/>
      <c r="G778" s="80"/>
      <c r="H778" s="81">
        <v>0</v>
      </c>
      <c r="I778" s="82">
        <v>0</v>
      </c>
      <c r="J778" s="83">
        <v>0</v>
      </c>
      <c r="K778" s="55">
        <f t="shared" si="151"/>
        <v>0</v>
      </c>
      <c r="L778" s="81">
        <v>0</v>
      </c>
      <c r="M778" s="82">
        <v>0</v>
      </c>
      <c r="N778" s="83">
        <v>0</v>
      </c>
      <c r="O778" s="83"/>
      <c r="P778" s="83">
        <v>0</v>
      </c>
      <c r="Q778" s="55">
        <f t="shared" si="152"/>
        <v>0</v>
      </c>
      <c r="R778" s="54">
        <f t="shared" si="158"/>
        <v>0</v>
      </c>
      <c r="S778" s="54">
        <f t="shared" si="159"/>
        <v>0</v>
      </c>
      <c r="T778" s="53">
        <f t="shared" si="155"/>
        <v>0</v>
      </c>
      <c r="U778" s="55">
        <f t="shared" si="156"/>
        <v>0</v>
      </c>
    </row>
    <row r="779" spans="1:21">
      <c r="A779" s="42">
        <f t="shared" si="149"/>
        <v>8</v>
      </c>
      <c r="B779" s="43"/>
      <c r="C779" s="52">
        <f t="shared" si="157"/>
        <v>0</v>
      </c>
      <c r="D779" s="83">
        <v>0</v>
      </c>
      <c r="E779" s="53">
        <f t="shared" si="150"/>
        <v>0</v>
      </c>
      <c r="F779" s="79"/>
      <c r="G779" s="80"/>
      <c r="H779" s="81">
        <v>0</v>
      </c>
      <c r="I779" s="82">
        <v>0</v>
      </c>
      <c r="J779" s="83">
        <v>0</v>
      </c>
      <c r="K779" s="55">
        <f t="shared" si="151"/>
        <v>0</v>
      </c>
      <c r="L779" s="81">
        <v>0</v>
      </c>
      <c r="M779" s="82">
        <v>0</v>
      </c>
      <c r="N779" s="83">
        <v>0</v>
      </c>
      <c r="O779" s="83"/>
      <c r="P779" s="83">
        <v>0</v>
      </c>
      <c r="Q779" s="55">
        <f t="shared" si="152"/>
        <v>0</v>
      </c>
      <c r="R779" s="54">
        <f t="shared" si="158"/>
        <v>0</v>
      </c>
      <c r="S779" s="54">
        <f t="shared" si="159"/>
        <v>0</v>
      </c>
      <c r="T779" s="53">
        <f t="shared" si="155"/>
        <v>0</v>
      </c>
      <c r="U779" s="55">
        <f t="shared" si="156"/>
        <v>0</v>
      </c>
    </row>
    <row r="780" spans="1:21">
      <c r="A780" s="42">
        <f t="shared" si="149"/>
        <v>8</v>
      </c>
      <c r="B780" s="43"/>
      <c r="C780" s="52">
        <f t="shared" si="157"/>
        <v>0</v>
      </c>
      <c r="D780" s="83">
        <v>0</v>
      </c>
      <c r="E780" s="53">
        <f t="shared" si="150"/>
        <v>0</v>
      </c>
      <c r="F780" s="79"/>
      <c r="G780" s="80"/>
      <c r="H780" s="81">
        <v>0</v>
      </c>
      <c r="I780" s="82">
        <v>0</v>
      </c>
      <c r="J780" s="83">
        <v>0</v>
      </c>
      <c r="K780" s="55">
        <f t="shared" si="151"/>
        <v>0</v>
      </c>
      <c r="L780" s="81">
        <v>0</v>
      </c>
      <c r="M780" s="82">
        <v>0</v>
      </c>
      <c r="N780" s="83">
        <v>0</v>
      </c>
      <c r="O780" s="83"/>
      <c r="P780" s="83">
        <v>0</v>
      </c>
      <c r="Q780" s="55">
        <f t="shared" si="152"/>
        <v>0</v>
      </c>
      <c r="R780" s="54">
        <f t="shared" si="158"/>
        <v>0</v>
      </c>
      <c r="S780" s="54">
        <f t="shared" si="159"/>
        <v>0</v>
      </c>
      <c r="T780" s="53">
        <f t="shared" si="155"/>
        <v>0</v>
      </c>
      <c r="U780" s="55">
        <f t="shared" si="156"/>
        <v>0</v>
      </c>
    </row>
    <row r="781" spans="1:21">
      <c r="A781" s="42">
        <f t="shared" si="149"/>
        <v>8</v>
      </c>
      <c r="B781" s="43"/>
      <c r="C781" s="52">
        <f t="shared" si="157"/>
        <v>0</v>
      </c>
      <c r="D781" s="83">
        <v>0</v>
      </c>
      <c r="E781" s="53">
        <f t="shared" si="150"/>
        <v>0</v>
      </c>
      <c r="F781" s="79"/>
      <c r="G781" s="80"/>
      <c r="H781" s="81">
        <v>0</v>
      </c>
      <c r="I781" s="82">
        <v>0</v>
      </c>
      <c r="J781" s="83">
        <v>0</v>
      </c>
      <c r="K781" s="55">
        <f t="shared" si="151"/>
        <v>0</v>
      </c>
      <c r="L781" s="81">
        <v>0</v>
      </c>
      <c r="M781" s="82">
        <v>0</v>
      </c>
      <c r="N781" s="83">
        <v>0</v>
      </c>
      <c r="O781" s="83"/>
      <c r="P781" s="83">
        <v>0</v>
      </c>
      <c r="Q781" s="55">
        <f t="shared" si="152"/>
        <v>0</v>
      </c>
      <c r="R781" s="54">
        <f t="shared" si="158"/>
        <v>0</v>
      </c>
      <c r="S781" s="54">
        <f t="shared" si="159"/>
        <v>0</v>
      </c>
      <c r="T781" s="53">
        <f t="shared" si="155"/>
        <v>0</v>
      </c>
      <c r="U781" s="55">
        <f t="shared" si="156"/>
        <v>0</v>
      </c>
    </row>
    <row r="782" spans="1:21">
      <c r="A782" s="42">
        <f t="shared" si="149"/>
        <v>8</v>
      </c>
      <c r="B782" s="43"/>
      <c r="C782" s="52">
        <f t="shared" si="157"/>
        <v>0</v>
      </c>
      <c r="D782" s="83">
        <v>0</v>
      </c>
      <c r="E782" s="53">
        <f t="shared" si="150"/>
        <v>0</v>
      </c>
      <c r="F782" s="79"/>
      <c r="G782" s="80"/>
      <c r="H782" s="81">
        <v>0</v>
      </c>
      <c r="I782" s="82">
        <v>0</v>
      </c>
      <c r="J782" s="83">
        <v>0</v>
      </c>
      <c r="K782" s="55">
        <f t="shared" si="151"/>
        <v>0</v>
      </c>
      <c r="L782" s="81">
        <v>0</v>
      </c>
      <c r="M782" s="82">
        <v>0</v>
      </c>
      <c r="N782" s="83">
        <v>0</v>
      </c>
      <c r="O782" s="83"/>
      <c r="P782" s="83">
        <v>0</v>
      </c>
      <c r="Q782" s="55">
        <f t="shared" si="152"/>
        <v>0</v>
      </c>
      <c r="R782" s="54">
        <f t="shared" si="158"/>
        <v>0</v>
      </c>
      <c r="S782" s="54">
        <f t="shared" si="159"/>
        <v>0</v>
      </c>
      <c r="T782" s="53">
        <f t="shared" si="155"/>
        <v>0</v>
      </c>
      <c r="U782" s="55">
        <f t="shared" si="156"/>
        <v>0</v>
      </c>
    </row>
    <row r="783" spans="1:21">
      <c r="A783" s="42">
        <f t="shared" si="149"/>
        <v>8</v>
      </c>
      <c r="B783" s="43"/>
      <c r="C783" s="52">
        <f t="shared" si="157"/>
        <v>0</v>
      </c>
      <c r="D783" s="83">
        <v>0</v>
      </c>
      <c r="E783" s="53">
        <f t="shared" si="150"/>
        <v>0</v>
      </c>
      <c r="F783" s="79"/>
      <c r="G783" s="80"/>
      <c r="H783" s="81">
        <v>0</v>
      </c>
      <c r="I783" s="82">
        <v>0</v>
      </c>
      <c r="J783" s="83">
        <v>0</v>
      </c>
      <c r="K783" s="55">
        <f t="shared" si="151"/>
        <v>0</v>
      </c>
      <c r="L783" s="81">
        <v>0</v>
      </c>
      <c r="M783" s="82">
        <v>0</v>
      </c>
      <c r="N783" s="83">
        <v>0</v>
      </c>
      <c r="O783" s="83"/>
      <c r="P783" s="83">
        <v>0</v>
      </c>
      <c r="Q783" s="55">
        <f t="shared" si="152"/>
        <v>0</v>
      </c>
      <c r="R783" s="54">
        <f t="shared" si="158"/>
        <v>0</v>
      </c>
      <c r="S783" s="54">
        <f t="shared" si="159"/>
        <v>0</v>
      </c>
      <c r="T783" s="53">
        <f t="shared" si="155"/>
        <v>0</v>
      </c>
      <c r="U783" s="55">
        <f t="shared" si="156"/>
        <v>0</v>
      </c>
    </row>
    <row r="784" spans="1:21">
      <c r="A784" s="42">
        <f t="shared" si="149"/>
        <v>8</v>
      </c>
      <c r="B784" s="43"/>
      <c r="C784" s="52">
        <f t="shared" si="157"/>
        <v>0</v>
      </c>
      <c r="D784" s="83">
        <v>0</v>
      </c>
      <c r="E784" s="53">
        <f t="shared" si="150"/>
        <v>0</v>
      </c>
      <c r="F784" s="79"/>
      <c r="G784" s="80"/>
      <c r="H784" s="81">
        <v>0</v>
      </c>
      <c r="I784" s="82">
        <v>0</v>
      </c>
      <c r="J784" s="83">
        <v>0</v>
      </c>
      <c r="K784" s="55">
        <f t="shared" si="151"/>
        <v>0</v>
      </c>
      <c r="L784" s="81">
        <v>0</v>
      </c>
      <c r="M784" s="82">
        <v>0</v>
      </c>
      <c r="N784" s="83">
        <v>0</v>
      </c>
      <c r="O784" s="83"/>
      <c r="P784" s="83">
        <v>0</v>
      </c>
      <c r="Q784" s="55">
        <f t="shared" si="152"/>
        <v>0</v>
      </c>
      <c r="R784" s="54">
        <f t="shared" si="158"/>
        <v>0</v>
      </c>
      <c r="S784" s="54">
        <f t="shared" si="159"/>
        <v>0</v>
      </c>
      <c r="T784" s="53">
        <f t="shared" si="155"/>
        <v>0</v>
      </c>
      <c r="U784" s="55">
        <f t="shared" si="156"/>
        <v>0</v>
      </c>
    </row>
    <row r="785" spans="1:21">
      <c r="A785" s="42">
        <f t="shared" si="149"/>
        <v>8</v>
      </c>
      <c r="B785" s="43"/>
      <c r="C785" s="52">
        <f t="shared" si="157"/>
        <v>0</v>
      </c>
      <c r="D785" s="83">
        <v>0</v>
      </c>
      <c r="E785" s="53">
        <f t="shared" si="150"/>
        <v>0</v>
      </c>
      <c r="F785" s="79"/>
      <c r="G785" s="80"/>
      <c r="H785" s="81">
        <v>0</v>
      </c>
      <c r="I785" s="82">
        <v>0</v>
      </c>
      <c r="J785" s="83">
        <v>0</v>
      </c>
      <c r="K785" s="55">
        <f t="shared" si="151"/>
        <v>0</v>
      </c>
      <c r="L785" s="81">
        <v>0</v>
      </c>
      <c r="M785" s="82">
        <v>0</v>
      </c>
      <c r="N785" s="83">
        <v>0</v>
      </c>
      <c r="O785" s="83"/>
      <c r="P785" s="83">
        <v>0</v>
      </c>
      <c r="Q785" s="55">
        <f t="shared" si="152"/>
        <v>0</v>
      </c>
      <c r="R785" s="54">
        <f t="shared" si="158"/>
        <v>0</v>
      </c>
      <c r="S785" s="54">
        <f t="shared" si="159"/>
        <v>0</v>
      </c>
      <c r="T785" s="53">
        <f t="shared" si="155"/>
        <v>0</v>
      </c>
      <c r="U785" s="55">
        <f t="shared" si="156"/>
        <v>0</v>
      </c>
    </row>
    <row r="786" spans="1:21">
      <c r="A786" s="42">
        <f t="shared" si="149"/>
        <v>8</v>
      </c>
      <c r="B786" s="43"/>
      <c r="C786" s="52">
        <f t="shared" si="157"/>
        <v>0</v>
      </c>
      <c r="D786" s="83">
        <v>0</v>
      </c>
      <c r="E786" s="53">
        <f t="shared" si="150"/>
        <v>0</v>
      </c>
      <c r="F786" s="79"/>
      <c r="G786" s="80"/>
      <c r="H786" s="81">
        <v>0</v>
      </c>
      <c r="I786" s="82">
        <v>0</v>
      </c>
      <c r="J786" s="83">
        <v>0</v>
      </c>
      <c r="K786" s="55">
        <f t="shared" si="151"/>
        <v>0</v>
      </c>
      <c r="L786" s="81">
        <v>0</v>
      </c>
      <c r="M786" s="82">
        <v>0</v>
      </c>
      <c r="N786" s="83">
        <v>0</v>
      </c>
      <c r="O786" s="83"/>
      <c r="P786" s="83">
        <v>0</v>
      </c>
      <c r="Q786" s="55">
        <f t="shared" si="152"/>
        <v>0</v>
      </c>
      <c r="R786" s="54">
        <f t="shared" si="158"/>
        <v>0</v>
      </c>
      <c r="S786" s="54">
        <f t="shared" si="159"/>
        <v>0</v>
      </c>
      <c r="T786" s="53">
        <f t="shared" si="155"/>
        <v>0</v>
      </c>
      <c r="U786" s="55">
        <f t="shared" si="156"/>
        <v>0</v>
      </c>
    </row>
    <row r="787" spans="1:21">
      <c r="A787" s="42">
        <f t="shared" si="149"/>
        <v>8</v>
      </c>
      <c r="B787" s="43"/>
      <c r="C787" s="52">
        <f t="shared" si="157"/>
        <v>0</v>
      </c>
      <c r="D787" s="83">
        <v>0</v>
      </c>
      <c r="E787" s="53">
        <f t="shared" si="150"/>
        <v>0</v>
      </c>
      <c r="F787" s="79"/>
      <c r="G787" s="80"/>
      <c r="H787" s="81">
        <v>0</v>
      </c>
      <c r="I787" s="82">
        <v>0</v>
      </c>
      <c r="J787" s="83">
        <v>0</v>
      </c>
      <c r="K787" s="55">
        <f t="shared" si="151"/>
        <v>0</v>
      </c>
      <c r="L787" s="81">
        <v>0</v>
      </c>
      <c r="M787" s="82">
        <v>0</v>
      </c>
      <c r="N787" s="83">
        <v>0</v>
      </c>
      <c r="O787" s="83"/>
      <c r="P787" s="83">
        <v>0</v>
      </c>
      <c r="Q787" s="55">
        <f t="shared" si="152"/>
        <v>0</v>
      </c>
      <c r="R787" s="54">
        <f t="shared" si="158"/>
        <v>0</v>
      </c>
      <c r="S787" s="54">
        <f t="shared" si="159"/>
        <v>0</v>
      </c>
      <c r="T787" s="53">
        <f t="shared" si="155"/>
        <v>0</v>
      </c>
      <c r="U787" s="55">
        <f t="shared" si="156"/>
        <v>0</v>
      </c>
    </row>
    <row r="788" spans="1:21">
      <c r="A788" s="42">
        <f t="shared" si="149"/>
        <v>8</v>
      </c>
      <c r="B788" s="43"/>
      <c r="C788" s="52">
        <f t="shared" si="157"/>
        <v>0</v>
      </c>
      <c r="D788" s="83">
        <v>0</v>
      </c>
      <c r="E788" s="53">
        <f t="shared" si="150"/>
        <v>0</v>
      </c>
      <c r="F788" s="79"/>
      <c r="G788" s="80"/>
      <c r="H788" s="81">
        <v>0</v>
      </c>
      <c r="I788" s="82">
        <v>0</v>
      </c>
      <c r="J788" s="83">
        <v>0</v>
      </c>
      <c r="K788" s="55">
        <f t="shared" si="151"/>
        <v>0</v>
      </c>
      <c r="L788" s="81">
        <v>0</v>
      </c>
      <c r="M788" s="82">
        <v>0</v>
      </c>
      <c r="N788" s="83">
        <v>0</v>
      </c>
      <c r="O788" s="83"/>
      <c r="P788" s="83">
        <v>0</v>
      </c>
      <c r="Q788" s="55">
        <f t="shared" si="152"/>
        <v>0</v>
      </c>
      <c r="R788" s="54">
        <f t="shared" si="158"/>
        <v>0</v>
      </c>
      <c r="S788" s="54">
        <f t="shared" si="159"/>
        <v>0</v>
      </c>
      <c r="T788" s="53">
        <f t="shared" si="155"/>
        <v>0</v>
      </c>
      <c r="U788" s="55">
        <f t="shared" si="156"/>
        <v>0</v>
      </c>
    </row>
    <row r="789" spans="1:21">
      <c r="A789" s="42">
        <f t="shared" si="149"/>
        <v>8</v>
      </c>
      <c r="B789" s="43"/>
      <c r="C789" s="52">
        <f t="shared" si="157"/>
        <v>0</v>
      </c>
      <c r="D789" s="83">
        <v>0</v>
      </c>
      <c r="E789" s="53">
        <f t="shared" si="150"/>
        <v>0</v>
      </c>
      <c r="F789" s="79"/>
      <c r="G789" s="80"/>
      <c r="H789" s="81">
        <v>0</v>
      </c>
      <c r="I789" s="82">
        <v>0</v>
      </c>
      <c r="J789" s="83">
        <v>0</v>
      </c>
      <c r="K789" s="55">
        <f t="shared" si="151"/>
        <v>0</v>
      </c>
      <c r="L789" s="81">
        <v>0</v>
      </c>
      <c r="M789" s="82">
        <v>0</v>
      </c>
      <c r="N789" s="83">
        <v>0</v>
      </c>
      <c r="O789" s="83"/>
      <c r="P789" s="83">
        <v>0</v>
      </c>
      <c r="Q789" s="55">
        <f t="shared" si="152"/>
        <v>0</v>
      </c>
      <c r="R789" s="54">
        <f t="shared" si="158"/>
        <v>0</v>
      </c>
      <c r="S789" s="54">
        <f t="shared" si="159"/>
        <v>0</v>
      </c>
      <c r="T789" s="53">
        <f t="shared" si="155"/>
        <v>0</v>
      </c>
      <c r="U789" s="55">
        <f t="shared" si="156"/>
        <v>0</v>
      </c>
    </row>
    <row r="790" spans="1:21">
      <c r="A790" s="42">
        <f t="shared" si="149"/>
        <v>8</v>
      </c>
      <c r="B790" s="43"/>
      <c r="C790" s="52">
        <f t="shared" si="157"/>
        <v>0</v>
      </c>
      <c r="D790" s="83">
        <v>0</v>
      </c>
      <c r="E790" s="53">
        <f t="shared" si="150"/>
        <v>0</v>
      </c>
      <c r="F790" s="79"/>
      <c r="G790" s="80"/>
      <c r="H790" s="81">
        <v>0</v>
      </c>
      <c r="I790" s="82">
        <v>0</v>
      </c>
      <c r="J790" s="83">
        <v>0</v>
      </c>
      <c r="K790" s="55">
        <f t="shared" si="151"/>
        <v>0</v>
      </c>
      <c r="L790" s="81">
        <v>0</v>
      </c>
      <c r="M790" s="82">
        <v>0</v>
      </c>
      <c r="N790" s="83">
        <v>0</v>
      </c>
      <c r="O790" s="83"/>
      <c r="P790" s="83">
        <v>0</v>
      </c>
      <c r="Q790" s="55">
        <f t="shared" si="152"/>
        <v>0</v>
      </c>
      <c r="R790" s="54">
        <f t="shared" si="158"/>
        <v>0</v>
      </c>
      <c r="S790" s="54">
        <f t="shared" si="159"/>
        <v>0</v>
      </c>
      <c r="T790" s="53">
        <f t="shared" si="155"/>
        <v>0</v>
      </c>
      <c r="U790" s="55">
        <f t="shared" si="156"/>
        <v>0</v>
      </c>
    </row>
    <row r="791" spans="1:21">
      <c r="A791" s="42">
        <f t="shared" si="149"/>
        <v>8</v>
      </c>
      <c r="B791" s="43"/>
      <c r="C791" s="52">
        <f t="shared" si="157"/>
        <v>0</v>
      </c>
      <c r="D791" s="83">
        <v>0</v>
      </c>
      <c r="E791" s="53">
        <f t="shared" si="150"/>
        <v>0</v>
      </c>
      <c r="F791" s="79"/>
      <c r="G791" s="80"/>
      <c r="H791" s="81">
        <v>0</v>
      </c>
      <c r="I791" s="82">
        <v>0</v>
      </c>
      <c r="J791" s="83">
        <v>0</v>
      </c>
      <c r="K791" s="55">
        <f t="shared" si="151"/>
        <v>0</v>
      </c>
      <c r="L791" s="81">
        <v>0</v>
      </c>
      <c r="M791" s="82">
        <v>0</v>
      </c>
      <c r="N791" s="83">
        <v>0</v>
      </c>
      <c r="O791" s="83"/>
      <c r="P791" s="83">
        <v>0</v>
      </c>
      <c r="Q791" s="55">
        <f t="shared" si="152"/>
        <v>0</v>
      </c>
      <c r="R791" s="54">
        <f t="shared" si="158"/>
        <v>0</v>
      </c>
      <c r="S791" s="54">
        <f t="shared" si="159"/>
        <v>0</v>
      </c>
      <c r="T791" s="53">
        <f t="shared" si="155"/>
        <v>0</v>
      </c>
      <c r="U791" s="55">
        <f t="shared" si="156"/>
        <v>0</v>
      </c>
    </row>
    <row r="792" spans="1:21">
      <c r="A792" s="42">
        <f t="shared" si="149"/>
        <v>8</v>
      </c>
      <c r="B792" s="43"/>
      <c r="C792" s="52">
        <f t="shared" si="157"/>
        <v>0</v>
      </c>
      <c r="D792" s="83">
        <v>0</v>
      </c>
      <c r="E792" s="53">
        <f t="shared" si="150"/>
        <v>0</v>
      </c>
      <c r="F792" s="79"/>
      <c r="G792" s="80"/>
      <c r="H792" s="81">
        <v>0</v>
      </c>
      <c r="I792" s="82">
        <v>0</v>
      </c>
      <c r="J792" s="83">
        <v>0</v>
      </c>
      <c r="K792" s="55">
        <f t="shared" si="151"/>
        <v>0</v>
      </c>
      <c r="L792" s="81">
        <v>0</v>
      </c>
      <c r="M792" s="82">
        <v>0</v>
      </c>
      <c r="N792" s="83">
        <v>0</v>
      </c>
      <c r="O792" s="83"/>
      <c r="P792" s="83">
        <v>0</v>
      </c>
      <c r="Q792" s="55">
        <f t="shared" si="152"/>
        <v>0</v>
      </c>
      <c r="R792" s="54">
        <f t="shared" si="158"/>
        <v>0</v>
      </c>
      <c r="S792" s="54">
        <f t="shared" si="159"/>
        <v>0</v>
      </c>
      <c r="T792" s="53">
        <f t="shared" si="155"/>
        <v>0</v>
      </c>
      <c r="U792" s="55">
        <f t="shared" si="156"/>
        <v>0</v>
      </c>
    </row>
    <row r="793" spans="1:21">
      <c r="A793" s="42">
        <f t="shared" si="149"/>
        <v>8</v>
      </c>
      <c r="B793" s="43"/>
      <c r="C793" s="52">
        <f t="shared" si="157"/>
        <v>0</v>
      </c>
      <c r="D793" s="83">
        <v>0</v>
      </c>
      <c r="E793" s="53">
        <f t="shared" si="150"/>
        <v>0</v>
      </c>
      <c r="F793" s="79"/>
      <c r="G793" s="80"/>
      <c r="H793" s="81">
        <v>0</v>
      </c>
      <c r="I793" s="82">
        <v>0</v>
      </c>
      <c r="J793" s="83">
        <v>0</v>
      </c>
      <c r="K793" s="55">
        <f t="shared" si="151"/>
        <v>0</v>
      </c>
      <c r="L793" s="81">
        <v>0</v>
      </c>
      <c r="M793" s="82">
        <v>0</v>
      </c>
      <c r="N793" s="83">
        <v>0</v>
      </c>
      <c r="O793" s="83"/>
      <c r="P793" s="83">
        <v>0</v>
      </c>
      <c r="Q793" s="55">
        <f t="shared" si="152"/>
        <v>0</v>
      </c>
      <c r="R793" s="54">
        <f t="shared" si="158"/>
        <v>0</v>
      </c>
      <c r="S793" s="54">
        <f t="shared" si="159"/>
        <v>0</v>
      </c>
      <c r="T793" s="53">
        <f t="shared" si="155"/>
        <v>0</v>
      </c>
      <c r="U793" s="55">
        <f t="shared" si="156"/>
        <v>0</v>
      </c>
    </row>
    <row r="794" spans="1:21">
      <c r="A794" s="42">
        <f t="shared" si="149"/>
        <v>8</v>
      </c>
      <c r="B794" s="43"/>
      <c r="C794" s="52">
        <f t="shared" si="157"/>
        <v>0</v>
      </c>
      <c r="D794" s="83">
        <v>0</v>
      </c>
      <c r="E794" s="53">
        <f t="shared" si="150"/>
        <v>0</v>
      </c>
      <c r="F794" s="79"/>
      <c r="G794" s="80"/>
      <c r="H794" s="81">
        <v>0</v>
      </c>
      <c r="I794" s="82">
        <v>0</v>
      </c>
      <c r="J794" s="83">
        <v>0</v>
      </c>
      <c r="K794" s="55">
        <f t="shared" si="151"/>
        <v>0</v>
      </c>
      <c r="L794" s="81">
        <v>0</v>
      </c>
      <c r="M794" s="82">
        <v>0</v>
      </c>
      <c r="N794" s="83">
        <v>0</v>
      </c>
      <c r="O794" s="83"/>
      <c r="P794" s="83">
        <v>0</v>
      </c>
      <c r="Q794" s="55">
        <f t="shared" si="152"/>
        <v>0</v>
      </c>
      <c r="R794" s="54">
        <f t="shared" si="158"/>
        <v>0</v>
      </c>
      <c r="S794" s="54">
        <f t="shared" si="159"/>
        <v>0</v>
      </c>
      <c r="T794" s="53">
        <f t="shared" si="155"/>
        <v>0</v>
      </c>
      <c r="U794" s="55">
        <f t="shared" si="156"/>
        <v>0</v>
      </c>
    </row>
    <row r="795" spans="1:21">
      <c r="A795" s="42">
        <f t="shared" si="149"/>
        <v>8</v>
      </c>
      <c r="B795" s="43"/>
      <c r="C795" s="52">
        <f t="shared" si="157"/>
        <v>0</v>
      </c>
      <c r="D795" s="83">
        <v>0</v>
      </c>
      <c r="E795" s="53">
        <f t="shared" si="150"/>
        <v>0</v>
      </c>
      <c r="F795" s="79"/>
      <c r="G795" s="80"/>
      <c r="H795" s="81">
        <v>0</v>
      </c>
      <c r="I795" s="82">
        <v>0</v>
      </c>
      <c r="J795" s="83">
        <v>0</v>
      </c>
      <c r="K795" s="55">
        <f t="shared" si="151"/>
        <v>0</v>
      </c>
      <c r="L795" s="81">
        <v>0</v>
      </c>
      <c r="M795" s="82">
        <v>0</v>
      </c>
      <c r="N795" s="83">
        <v>0</v>
      </c>
      <c r="O795" s="83"/>
      <c r="P795" s="83">
        <v>0</v>
      </c>
      <c r="Q795" s="55">
        <f t="shared" si="152"/>
        <v>0</v>
      </c>
      <c r="R795" s="54">
        <f t="shared" si="158"/>
        <v>0</v>
      </c>
      <c r="S795" s="54">
        <f t="shared" si="159"/>
        <v>0</v>
      </c>
      <c r="T795" s="53">
        <f t="shared" si="155"/>
        <v>0</v>
      </c>
      <c r="U795" s="55">
        <f t="shared" si="156"/>
        <v>0</v>
      </c>
    </row>
    <row r="796" spans="1:21">
      <c r="A796" s="42">
        <f t="shared" si="149"/>
        <v>8</v>
      </c>
      <c r="B796" s="43"/>
      <c r="C796" s="52">
        <f t="shared" si="157"/>
        <v>0</v>
      </c>
      <c r="D796" s="83">
        <v>0</v>
      </c>
      <c r="E796" s="53">
        <f t="shared" si="150"/>
        <v>0</v>
      </c>
      <c r="F796" s="79"/>
      <c r="G796" s="80"/>
      <c r="H796" s="81">
        <v>0</v>
      </c>
      <c r="I796" s="82">
        <v>0</v>
      </c>
      <c r="J796" s="83">
        <v>0</v>
      </c>
      <c r="K796" s="55">
        <f t="shared" si="151"/>
        <v>0</v>
      </c>
      <c r="L796" s="81">
        <v>0</v>
      </c>
      <c r="M796" s="82">
        <v>0</v>
      </c>
      <c r="N796" s="83">
        <v>0</v>
      </c>
      <c r="O796" s="83"/>
      <c r="P796" s="83">
        <v>0</v>
      </c>
      <c r="Q796" s="55">
        <f t="shared" si="152"/>
        <v>0</v>
      </c>
      <c r="R796" s="54">
        <f t="shared" si="158"/>
        <v>0</v>
      </c>
      <c r="S796" s="54">
        <f t="shared" si="159"/>
        <v>0</v>
      </c>
      <c r="T796" s="53">
        <f t="shared" si="155"/>
        <v>0</v>
      </c>
      <c r="U796" s="55">
        <f t="shared" si="156"/>
        <v>0</v>
      </c>
    </row>
    <row r="797" spans="1:21">
      <c r="A797" s="42">
        <f t="shared" ref="A797:A835" si="160">A796</f>
        <v>8</v>
      </c>
      <c r="B797" s="43"/>
      <c r="C797" s="52">
        <f t="shared" si="157"/>
        <v>0</v>
      </c>
      <c r="D797" s="83">
        <v>0</v>
      </c>
      <c r="E797" s="53">
        <f t="shared" si="150"/>
        <v>0</v>
      </c>
      <c r="F797" s="79"/>
      <c r="G797" s="80"/>
      <c r="H797" s="81">
        <v>0</v>
      </c>
      <c r="I797" s="82">
        <v>0</v>
      </c>
      <c r="J797" s="83">
        <v>0</v>
      </c>
      <c r="K797" s="55">
        <f t="shared" si="151"/>
        <v>0</v>
      </c>
      <c r="L797" s="81">
        <v>0</v>
      </c>
      <c r="M797" s="82">
        <v>0</v>
      </c>
      <c r="N797" s="83">
        <v>0</v>
      </c>
      <c r="O797" s="83"/>
      <c r="P797" s="83">
        <v>0</v>
      </c>
      <c r="Q797" s="55">
        <f t="shared" si="152"/>
        <v>0</v>
      </c>
      <c r="R797" s="54">
        <f t="shared" si="158"/>
        <v>0</v>
      </c>
      <c r="S797" s="54">
        <f t="shared" si="159"/>
        <v>0</v>
      </c>
      <c r="T797" s="53">
        <f t="shared" si="155"/>
        <v>0</v>
      </c>
      <c r="U797" s="55">
        <f t="shared" si="156"/>
        <v>0</v>
      </c>
    </row>
    <row r="798" spans="1:21">
      <c r="A798" s="42">
        <f t="shared" si="160"/>
        <v>8</v>
      </c>
      <c r="B798" s="43"/>
      <c r="C798" s="52">
        <f t="shared" si="157"/>
        <v>0</v>
      </c>
      <c r="D798" s="83">
        <v>0</v>
      </c>
      <c r="E798" s="53">
        <f t="shared" si="150"/>
        <v>0</v>
      </c>
      <c r="F798" s="79"/>
      <c r="G798" s="80"/>
      <c r="H798" s="81">
        <v>0</v>
      </c>
      <c r="I798" s="82">
        <v>0</v>
      </c>
      <c r="J798" s="83">
        <v>0</v>
      </c>
      <c r="K798" s="55">
        <f t="shared" si="151"/>
        <v>0</v>
      </c>
      <c r="L798" s="81">
        <v>0</v>
      </c>
      <c r="M798" s="82">
        <v>0</v>
      </c>
      <c r="N798" s="83">
        <v>0</v>
      </c>
      <c r="O798" s="83"/>
      <c r="P798" s="83">
        <v>0</v>
      </c>
      <c r="Q798" s="55">
        <f t="shared" si="152"/>
        <v>0</v>
      </c>
      <c r="R798" s="54">
        <f t="shared" si="158"/>
        <v>0</v>
      </c>
      <c r="S798" s="54">
        <f t="shared" si="159"/>
        <v>0</v>
      </c>
      <c r="T798" s="53">
        <f t="shared" si="155"/>
        <v>0</v>
      </c>
      <c r="U798" s="55">
        <f t="shared" si="156"/>
        <v>0</v>
      </c>
    </row>
    <row r="799" spans="1:21">
      <c r="A799" s="42">
        <f t="shared" si="160"/>
        <v>8</v>
      </c>
      <c r="B799" s="43"/>
      <c r="C799" s="52">
        <f t="shared" si="157"/>
        <v>0</v>
      </c>
      <c r="D799" s="83">
        <v>0</v>
      </c>
      <c r="E799" s="53">
        <f t="shared" si="150"/>
        <v>0</v>
      </c>
      <c r="F799" s="79"/>
      <c r="G799" s="80"/>
      <c r="H799" s="81">
        <v>0</v>
      </c>
      <c r="I799" s="82">
        <v>0</v>
      </c>
      <c r="J799" s="83">
        <v>0</v>
      </c>
      <c r="K799" s="55">
        <f t="shared" si="151"/>
        <v>0</v>
      </c>
      <c r="L799" s="81">
        <v>0</v>
      </c>
      <c r="M799" s="82">
        <v>0</v>
      </c>
      <c r="N799" s="83">
        <v>0</v>
      </c>
      <c r="O799" s="83"/>
      <c r="P799" s="83">
        <v>0</v>
      </c>
      <c r="Q799" s="55">
        <f t="shared" si="152"/>
        <v>0</v>
      </c>
      <c r="R799" s="54">
        <f t="shared" si="158"/>
        <v>0</v>
      </c>
      <c r="S799" s="54">
        <f t="shared" si="159"/>
        <v>0</v>
      </c>
      <c r="T799" s="53">
        <f t="shared" si="155"/>
        <v>0</v>
      </c>
      <c r="U799" s="55">
        <f t="shared" si="156"/>
        <v>0</v>
      </c>
    </row>
    <row r="800" spans="1:21">
      <c r="A800" s="42">
        <f t="shared" si="160"/>
        <v>8</v>
      </c>
      <c r="B800" s="43"/>
      <c r="C800" s="52">
        <f t="shared" si="157"/>
        <v>0</v>
      </c>
      <c r="D800" s="83">
        <v>0</v>
      </c>
      <c r="E800" s="53">
        <f t="shared" ref="E800:E834" si="161">IF(D800&gt;0,A800,0)</f>
        <v>0</v>
      </c>
      <c r="F800" s="79"/>
      <c r="G800" s="80"/>
      <c r="H800" s="81">
        <v>0</v>
      </c>
      <c r="I800" s="82">
        <v>0</v>
      </c>
      <c r="J800" s="83">
        <v>0</v>
      </c>
      <c r="K800" s="55">
        <f t="shared" ref="K800:K834" si="162">H800+I800+J800</f>
        <v>0</v>
      </c>
      <c r="L800" s="81">
        <v>0</v>
      </c>
      <c r="M800" s="82">
        <v>0</v>
      </c>
      <c r="N800" s="83">
        <v>0</v>
      </c>
      <c r="O800" s="83"/>
      <c r="P800" s="83">
        <v>0</v>
      </c>
      <c r="Q800" s="55">
        <f t="shared" ref="Q800:Q834" si="163">L800+M800+N800+O800+P800</f>
        <v>0</v>
      </c>
      <c r="R800" s="54">
        <f t="shared" si="158"/>
        <v>0</v>
      </c>
      <c r="S800" s="54">
        <f t="shared" si="159"/>
        <v>0</v>
      </c>
      <c r="T800" s="53">
        <f t="shared" ref="T800:T834" si="164">J800-O800-P800</f>
        <v>0</v>
      </c>
      <c r="U800" s="55">
        <f t="shared" ref="U800:U834" si="165">R800+S800+T800</f>
        <v>0</v>
      </c>
    </row>
    <row r="801" spans="1:21">
      <c r="A801" s="42">
        <f t="shared" si="160"/>
        <v>8</v>
      </c>
      <c r="B801" s="43"/>
      <c r="C801" s="52">
        <f t="shared" ref="C801:C834" si="166">IF(D801&gt;0,C800+1,0)</f>
        <v>0</v>
      </c>
      <c r="D801" s="83">
        <v>0</v>
      </c>
      <c r="E801" s="53">
        <f t="shared" si="161"/>
        <v>0</v>
      </c>
      <c r="F801" s="79"/>
      <c r="G801" s="80"/>
      <c r="H801" s="81">
        <v>0</v>
      </c>
      <c r="I801" s="82">
        <v>0</v>
      </c>
      <c r="J801" s="83">
        <v>0</v>
      </c>
      <c r="K801" s="55">
        <f t="shared" si="162"/>
        <v>0</v>
      </c>
      <c r="L801" s="81">
        <v>0</v>
      </c>
      <c r="M801" s="82">
        <v>0</v>
      </c>
      <c r="N801" s="83">
        <v>0</v>
      </c>
      <c r="O801" s="83"/>
      <c r="P801" s="83">
        <v>0</v>
      </c>
      <c r="Q801" s="55">
        <f t="shared" si="163"/>
        <v>0</v>
      </c>
      <c r="R801" s="54">
        <f t="shared" si="158"/>
        <v>0</v>
      </c>
      <c r="S801" s="54">
        <f t="shared" si="159"/>
        <v>0</v>
      </c>
      <c r="T801" s="53">
        <f t="shared" si="164"/>
        <v>0</v>
      </c>
      <c r="U801" s="55">
        <f t="shared" si="165"/>
        <v>0</v>
      </c>
    </row>
    <row r="802" spans="1:21">
      <c r="A802" s="42">
        <f t="shared" si="160"/>
        <v>8</v>
      </c>
      <c r="B802" s="43"/>
      <c r="C802" s="52">
        <f t="shared" si="166"/>
        <v>0</v>
      </c>
      <c r="D802" s="83">
        <v>0</v>
      </c>
      <c r="E802" s="53">
        <f t="shared" si="161"/>
        <v>0</v>
      </c>
      <c r="F802" s="79"/>
      <c r="G802" s="80"/>
      <c r="H802" s="81">
        <v>0</v>
      </c>
      <c r="I802" s="82">
        <v>0</v>
      </c>
      <c r="J802" s="83">
        <v>0</v>
      </c>
      <c r="K802" s="55">
        <f t="shared" si="162"/>
        <v>0</v>
      </c>
      <c r="L802" s="81">
        <v>0</v>
      </c>
      <c r="M802" s="82">
        <v>0</v>
      </c>
      <c r="N802" s="83">
        <v>0</v>
      </c>
      <c r="O802" s="83"/>
      <c r="P802" s="83">
        <v>0</v>
      </c>
      <c r="Q802" s="55">
        <f t="shared" si="163"/>
        <v>0</v>
      </c>
      <c r="R802" s="54">
        <f t="shared" si="158"/>
        <v>0</v>
      </c>
      <c r="S802" s="54">
        <f t="shared" si="159"/>
        <v>0</v>
      </c>
      <c r="T802" s="53">
        <f t="shared" si="164"/>
        <v>0</v>
      </c>
      <c r="U802" s="55">
        <f t="shared" si="165"/>
        <v>0</v>
      </c>
    </row>
    <row r="803" spans="1:21">
      <c r="A803" s="42">
        <f t="shared" si="160"/>
        <v>8</v>
      </c>
      <c r="B803" s="43"/>
      <c r="C803" s="52">
        <f t="shared" si="166"/>
        <v>0</v>
      </c>
      <c r="D803" s="83">
        <v>0</v>
      </c>
      <c r="E803" s="53">
        <f t="shared" si="161"/>
        <v>0</v>
      </c>
      <c r="F803" s="79"/>
      <c r="G803" s="80"/>
      <c r="H803" s="81">
        <v>0</v>
      </c>
      <c r="I803" s="82">
        <v>0</v>
      </c>
      <c r="J803" s="83">
        <v>0</v>
      </c>
      <c r="K803" s="55">
        <f t="shared" si="162"/>
        <v>0</v>
      </c>
      <c r="L803" s="81">
        <v>0</v>
      </c>
      <c r="M803" s="82">
        <v>0</v>
      </c>
      <c r="N803" s="83">
        <v>0</v>
      </c>
      <c r="O803" s="83"/>
      <c r="P803" s="83">
        <v>0</v>
      </c>
      <c r="Q803" s="55">
        <f t="shared" si="163"/>
        <v>0</v>
      </c>
      <c r="R803" s="54">
        <f t="shared" si="158"/>
        <v>0</v>
      </c>
      <c r="S803" s="54">
        <f t="shared" si="159"/>
        <v>0</v>
      </c>
      <c r="T803" s="53">
        <f t="shared" si="164"/>
        <v>0</v>
      </c>
      <c r="U803" s="55">
        <f t="shared" si="165"/>
        <v>0</v>
      </c>
    </row>
    <row r="804" spans="1:21">
      <c r="A804" s="42">
        <f t="shared" si="160"/>
        <v>8</v>
      </c>
      <c r="B804" s="43"/>
      <c r="C804" s="52">
        <f t="shared" si="166"/>
        <v>0</v>
      </c>
      <c r="D804" s="83">
        <v>0</v>
      </c>
      <c r="E804" s="53">
        <f t="shared" si="161"/>
        <v>0</v>
      </c>
      <c r="F804" s="79"/>
      <c r="G804" s="80"/>
      <c r="H804" s="81">
        <v>0</v>
      </c>
      <c r="I804" s="82">
        <v>0</v>
      </c>
      <c r="J804" s="83">
        <v>0</v>
      </c>
      <c r="K804" s="55">
        <f t="shared" si="162"/>
        <v>0</v>
      </c>
      <c r="L804" s="81">
        <v>0</v>
      </c>
      <c r="M804" s="82">
        <v>0</v>
      </c>
      <c r="N804" s="83">
        <v>0</v>
      </c>
      <c r="O804" s="83"/>
      <c r="P804" s="83">
        <v>0</v>
      </c>
      <c r="Q804" s="55">
        <f t="shared" si="163"/>
        <v>0</v>
      </c>
      <c r="R804" s="54">
        <f t="shared" si="158"/>
        <v>0</v>
      </c>
      <c r="S804" s="54">
        <f t="shared" si="159"/>
        <v>0</v>
      </c>
      <c r="T804" s="53">
        <f t="shared" si="164"/>
        <v>0</v>
      </c>
      <c r="U804" s="55">
        <f t="shared" si="165"/>
        <v>0</v>
      </c>
    </row>
    <row r="805" spans="1:21">
      <c r="A805" s="42">
        <f t="shared" si="160"/>
        <v>8</v>
      </c>
      <c r="B805" s="43"/>
      <c r="C805" s="52">
        <f t="shared" si="166"/>
        <v>0</v>
      </c>
      <c r="D805" s="83">
        <v>0</v>
      </c>
      <c r="E805" s="53">
        <f t="shared" si="161"/>
        <v>0</v>
      </c>
      <c r="F805" s="79"/>
      <c r="G805" s="80"/>
      <c r="H805" s="81">
        <v>0</v>
      </c>
      <c r="I805" s="82">
        <v>0</v>
      </c>
      <c r="J805" s="83">
        <v>0</v>
      </c>
      <c r="K805" s="55">
        <f t="shared" si="162"/>
        <v>0</v>
      </c>
      <c r="L805" s="81">
        <v>0</v>
      </c>
      <c r="M805" s="82">
        <v>0</v>
      </c>
      <c r="N805" s="83">
        <v>0</v>
      </c>
      <c r="O805" s="83"/>
      <c r="P805" s="83">
        <v>0</v>
      </c>
      <c r="Q805" s="55">
        <f t="shared" si="163"/>
        <v>0</v>
      </c>
      <c r="R805" s="54">
        <f t="shared" si="158"/>
        <v>0</v>
      </c>
      <c r="S805" s="54">
        <f t="shared" si="159"/>
        <v>0</v>
      </c>
      <c r="T805" s="53">
        <f t="shared" si="164"/>
        <v>0</v>
      </c>
      <c r="U805" s="55">
        <f t="shared" si="165"/>
        <v>0</v>
      </c>
    </row>
    <row r="806" spans="1:21">
      <c r="A806" s="42">
        <f t="shared" si="160"/>
        <v>8</v>
      </c>
      <c r="B806" s="43"/>
      <c r="C806" s="52">
        <f t="shared" si="166"/>
        <v>0</v>
      </c>
      <c r="D806" s="83">
        <v>0</v>
      </c>
      <c r="E806" s="53">
        <f t="shared" si="161"/>
        <v>0</v>
      </c>
      <c r="F806" s="79"/>
      <c r="G806" s="80"/>
      <c r="H806" s="81">
        <v>0</v>
      </c>
      <c r="I806" s="82">
        <v>0</v>
      </c>
      <c r="J806" s="83">
        <v>0</v>
      </c>
      <c r="K806" s="55">
        <f t="shared" si="162"/>
        <v>0</v>
      </c>
      <c r="L806" s="81">
        <v>0</v>
      </c>
      <c r="M806" s="82">
        <v>0</v>
      </c>
      <c r="N806" s="83">
        <v>0</v>
      </c>
      <c r="O806" s="83"/>
      <c r="P806" s="83">
        <v>0</v>
      </c>
      <c r="Q806" s="55">
        <f t="shared" si="163"/>
        <v>0</v>
      </c>
      <c r="R806" s="54">
        <f t="shared" si="158"/>
        <v>0</v>
      </c>
      <c r="S806" s="54">
        <f t="shared" si="159"/>
        <v>0</v>
      </c>
      <c r="T806" s="53">
        <f t="shared" si="164"/>
        <v>0</v>
      </c>
      <c r="U806" s="55">
        <f t="shared" si="165"/>
        <v>0</v>
      </c>
    </row>
    <row r="807" spans="1:21">
      <c r="A807" s="42">
        <f t="shared" si="160"/>
        <v>8</v>
      </c>
      <c r="B807" s="43"/>
      <c r="C807" s="52">
        <f t="shared" si="166"/>
        <v>0</v>
      </c>
      <c r="D807" s="83">
        <v>0</v>
      </c>
      <c r="E807" s="53">
        <f t="shared" si="161"/>
        <v>0</v>
      </c>
      <c r="F807" s="79"/>
      <c r="G807" s="80"/>
      <c r="H807" s="81">
        <v>0</v>
      </c>
      <c r="I807" s="82">
        <v>0</v>
      </c>
      <c r="J807" s="83">
        <v>0</v>
      </c>
      <c r="K807" s="55">
        <f t="shared" si="162"/>
        <v>0</v>
      </c>
      <c r="L807" s="81">
        <v>0</v>
      </c>
      <c r="M807" s="82">
        <v>0</v>
      </c>
      <c r="N807" s="83">
        <v>0</v>
      </c>
      <c r="O807" s="83"/>
      <c r="P807" s="83">
        <v>0</v>
      </c>
      <c r="Q807" s="55">
        <f t="shared" si="163"/>
        <v>0</v>
      </c>
      <c r="R807" s="54">
        <f t="shared" ref="R807:R834" si="167">H807-L807</f>
        <v>0</v>
      </c>
      <c r="S807" s="54">
        <f t="shared" ref="S807:S834" si="168">I807-M807-N807</f>
        <v>0</v>
      </c>
      <c r="T807" s="53">
        <f t="shared" si="164"/>
        <v>0</v>
      </c>
      <c r="U807" s="55">
        <f t="shared" si="165"/>
        <v>0</v>
      </c>
    </row>
    <row r="808" spans="1:21">
      <c r="A808" s="42">
        <f t="shared" si="160"/>
        <v>8</v>
      </c>
      <c r="B808" s="43"/>
      <c r="C808" s="52">
        <f t="shared" si="166"/>
        <v>0</v>
      </c>
      <c r="D808" s="83">
        <v>0</v>
      </c>
      <c r="E808" s="53">
        <f t="shared" si="161"/>
        <v>0</v>
      </c>
      <c r="F808" s="79"/>
      <c r="G808" s="80"/>
      <c r="H808" s="81">
        <v>0</v>
      </c>
      <c r="I808" s="82">
        <v>0</v>
      </c>
      <c r="J808" s="83">
        <v>0</v>
      </c>
      <c r="K808" s="55">
        <f t="shared" si="162"/>
        <v>0</v>
      </c>
      <c r="L808" s="81">
        <v>0</v>
      </c>
      <c r="M808" s="82">
        <v>0</v>
      </c>
      <c r="N808" s="83">
        <v>0</v>
      </c>
      <c r="O808" s="83"/>
      <c r="P808" s="83">
        <v>0</v>
      </c>
      <c r="Q808" s="55">
        <f t="shared" si="163"/>
        <v>0</v>
      </c>
      <c r="R808" s="54">
        <f t="shared" si="167"/>
        <v>0</v>
      </c>
      <c r="S808" s="54">
        <f t="shared" si="168"/>
        <v>0</v>
      </c>
      <c r="T808" s="53">
        <f t="shared" si="164"/>
        <v>0</v>
      </c>
      <c r="U808" s="55">
        <f t="shared" si="165"/>
        <v>0</v>
      </c>
    </row>
    <row r="809" spans="1:21">
      <c r="A809" s="42">
        <f t="shared" si="160"/>
        <v>8</v>
      </c>
      <c r="B809" s="43"/>
      <c r="C809" s="52">
        <f t="shared" si="166"/>
        <v>0</v>
      </c>
      <c r="D809" s="83">
        <v>0</v>
      </c>
      <c r="E809" s="53">
        <f t="shared" si="161"/>
        <v>0</v>
      </c>
      <c r="F809" s="79"/>
      <c r="G809" s="80"/>
      <c r="H809" s="81">
        <v>0</v>
      </c>
      <c r="I809" s="82">
        <v>0</v>
      </c>
      <c r="J809" s="83">
        <v>0</v>
      </c>
      <c r="K809" s="55">
        <f t="shared" si="162"/>
        <v>0</v>
      </c>
      <c r="L809" s="81">
        <v>0</v>
      </c>
      <c r="M809" s="82">
        <v>0</v>
      </c>
      <c r="N809" s="83">
        <v>0</v>
      </c>
      <c r="O809" s="83"/>
      <c r="P809" s="83">
        <v>0</v>
      </c>
      <c r="Q809" s="55">
        <f t="shared" si="163"/>
        <v>0</v>
      </c>
      <c r="R809" s="54">
        <f t="shared" si="167"/>
        <v>0</v>
      </c>
      <c r="S809" s="54">
        <f t="shared" si="168"/>
        <v>0</v>
      </c>
      <c r="T809" s="53">
        <f t="shared" si="164"/>
        <v>0</v>
      </c>
      <c r="U809" s="55">
        <f t="shared" si="165"/>
        <v>0</v>
      </c>
    </row>
    <row r="810" spans="1:21">
      <c r="A810" s="42">
        <f t="shared" si="160"/>
        <v>8</v>
      </c>
      <c r="B810" s="43"/>
      <c r="C810" s="52">
        <f t="shared" si="166"/>
        <v>0</v>
      </c>
      <c r="D810" s="83">
        <v>0</v>
      </c>
      <c r="E810" s="53">
        <f t="shared" si="161"/>
        <v>0</v>
      </c>
      <c r="F810" s="79"/>
      <c r="G810" s="80"/>
      <c r="H810" s="81">
        <v>0</v>
      </c>
      <c r="I810" s="82">
        <v>0</v>
      </c>
      <c r="J810" s="83">
        <v>0</v>
      </c>
      <c r="K810" s="55">
        <f t="shared" si="162"/>
        <v>0</v>
      </c>
      <c r="L810" s="81">
        <v>0</v>
      </c>
      <c r="M810" s="82">
        <v>0</v>
      </c>
      <c r="N810" s="83">
        <v>0</v>
      </c>
      <c r="O810" s="83"/>
      <c r="P810" s="83">
        <v>0</v>
      </c>
      <c r="Q810" s="55">
        <f t="shared" si="163"/>
        <v>0</v>
      </c>
      <c r="R810" s="54">
        <f t="shared" si="167"/>
        <v>0</v>
      </c>
      <c r="S810" s="54">
        <f t="shared" si="168"/>
        <v>0</v>
      </c>
      <c r="T810" s="53">
        <f t="shared" si="164"/>
        <v>0</v>
      </c>
      <c r="U810" s="55">
        <f t="shared" si="165"/>
        <v>0</v>
      </c>
    </row>
    <row r="811" spans="1:21">
      <c r="A811" s="42">
        <f t="shared" si="160"/>
        <v>8</v>
      </c>
      <c r="B811" s="43"/>
      <c r="C811" s="52">
        <f t="shared" si="166"/>
        <v>0</v>
      </c>
      <c r="D811" s="83">
        <v>0</v>
      </c>
      <c r="E811" s="53">
        <f t="shared" si="161"/>
        <v>0</v>
      </c>
      <c r="F811" s="79"/>
      <c r="G811" s="80"/>
      <c r="H811" s="81">
        <v>0</v>
      </c>
      <c r="I811" s="82">
        <v>0</v>
      </c>
      <c r="J811" s="83">
        <v>0</v>
      </c>
      <c r="K811" s="55">
        <f t="shared" si="162"/>
        <v>0</v>
      </c>
      <c r="L811" s="81">
        <v>0</v>
      </c>
      <c r="M811" s="82">
        <v>0</v>
      </c>
      <c r="N811" s="83">
        <v>0</v>
      </c>
      <c r="O811" s="83"/>
      <c r="P811" s="83">
        <v>0</v>
      </c>
      <c r="Q811" s="55">
        <f t="shared" si="163"/>
        <v>0</v>
      </c>
      <c r="R811" s="54">
        <f t="shared" si="167"/>
        <v>0</v>
      </c>
      <c r="S811" s="54">
        <f t="shared" si="168"/>
        <v>0</v>
      </c>
      <c r="T811" s="53">
        <f t="shared" si="164"/>
        <v>0</v>
      </c>
      <c r="U811" s="55">
        <f t="shared" si="165"/>
        <v>0</v>
      </c>
    </row>
    <row r="812" spans="1:21">
      <c r="A812" s="42">
        <f t="shared" si="160"/>
        <v>8</v>
      </c>
      <c r="B812" s="43"/>
      <c r="C812" s="52">
        <f t="shared" si="166"/>
        <v>0</v>
      </c>
      <c r="D812" s="83">
        <v>0</v>
      </c>
      <c r="E812" s="53">
        <f t="shared" si="161"/>
        <v>0</v>
      </c>
      <c r="F812" s="79"/>
      <c r="G812" s="80"/>
      <c r="H812" s="81">
        <v>0</v>
      </c>
      <c r="I812" s="82">
        <v>0</v>
      </c>
      <c r="J812" s="83">
        <v>0</v>
      </c>
      <c r="K812" s="55">
        <f t="shared" si="162"/>
        <v>0</v>
      </c>
      <c r="L812" s="81">
        <v>0</v>
      </c>
      <c r="M812" s="82">
        <v>0</v>
      </c>
      <c r="N812" s="83">
        <v>0</v>
      </c>
      <c r="O812" s="83"/>
      <c r="P812" s="83">
        <v>0</v>
      </c>
      <c r="Q812" s="55">
        <f t="shared" si="163"/>
        <v>0</v>
      </c>
      <c r="R812" s="54">
        <f t="shared" si="167"/>
        <v>0</v>
      </c>
      <c r="S812" s="54">
        <f t="shared" si="168"/>
        <v>0</v>
      </c>
      <c r="T812" s="53">
        <f t="shared" si="164"/>
        <v>0</v>
      </c>
      <c r="U812" s="55">
        <f t="shared" si="165"/>
        <v>0</v>
      </c>
    </row>
    <row r="813" spans="1:21">
      <c r="A813" s="42">
        <f t="shared" si="160"/>
        <v>8</v>
      </c>
      <c r="B813" s="43"/>
      <c r="C813" s="52">
        <f t="shared" si="166"/>
        <v>0</v>
      </c>
      <c r="D813" s="83">
        <v>0</v>
      </c>
      <c r="E813" s="53">
        <f t="shared" si="161"/>
        <v>0</v>
      </c>
      <c r="F813" s="79"/>
      <c r="G813" s="80"/>
      <c r="H813" s="81">
        <v>0</v>
      </c>
      <c r="I813" s="82">
        <v>0</v>
      </c>
      <c r="J813" s="83">
        <v>0</v>
      </c>
      <c r="K813" s="55">
        <f t="shared" si="162"/>
        <v>0</v>
      </c>
      <c r="L813" s="81">
        <v>0</v>
      </c>
      <c r="M813" s="82">
        <v>0</v>
      </c>
      <c r="N813" s="83">
        <v>0</v>
      </c>
      <c r="O813" s="83"/>
      <c r="P813" s="83">
        <v>0</v>
      </c>
      <c r="Q813" s="55">
        <f t="shared" si="163"/>
        <v>0</v>
      </c>
      <c r="R813" s="54">
        <f t="shared" si="167"/>
        <v>0</v>
      </c>
      <c r="S813" s="54">
        <f t="shared" si="168"/>
        <v>0</v>
      </c>
      <c r="T813" s="53">
        <f t="shared" si="164"/>
        <v>0</v>
      </c>
      <c r="U813" s="55">
        <f t="shared" si="165"/>
        <v>0</v>
      </c>
    </row>
    <row r="814" spans="1:21">
      <c r="A814" s="42">
        <f t="shared" si="160"/>
        <v>8</v>
      </c>
      <c r="B814" s="43"/>
      <c r="C814" s="52">
        <f t="shared" si="166"/>
        <v>0</v>
      </c>
      <c r="D814" s="83">
        <v>0</v>
      </c>
      <c r="E814" s="53">
        <f t="shared" si="161"/>
        <v>0</v>
      </c>
      <c r="F814" s="79"/>
      <c r="G814" s="80"/>
      <c r="H814" s="81">
        <v>0</v>
      </c>
      <c r="I814" s="82">
        <v>0</v>
      </c>
      <c r="J814" s="83">
        <v>0</v>
      </c>
      <c r="K814" s="55">
        <f t="shared" si="162"/>
        <v>0</v>
      </c>
      <c r="L814" s="81">
        <v>0</v>
      </c>
      <c r="M814" s="82">
        <v>0</v>
      </c>
      <c r="N814" s="83">
        <v>0</v>
      </c>
      <c r="O814" s="83"/>
      <c r="P814" s="83">
        <v>0</v>
      </c>
      <c r="Q814" s="55">
        <f t="shared" si="163"/>
        <v>0</v>
      </c>
      <c r="R814" s="54">
        <f t="shared" si="167"/>
        <v>0</v>
      </c>
      <c r="S814" s="54">
        <f t="shared" si="168"/>
        <v>0</v>
      </c>
      <c r="T814" s="53">
        <f t="shared" si="164"/>
        <v>0</v>
      </c>
      <c r="U814" s="55">
        <f t="shared" si="165"/>
        <v>0</v>
      </c>
    </row>
    <row r="815" spans="1:21">
      <c r="A815" s="42">
        <f t="shared" si="160"/>
        <v>8</v>
      </c>
      <c r="B815" s="43"/>
      <c r="C815" s="52">
        <f t="shared" si="166"/>
        <v>0</v>
      </c>
      <c r="D815" s="83">
        <v>0</v>
      </c>
      <c r="E815" s="53">
        <f t="shared" si="161"/>
        <v>0</v>
      </c>
      <c r="F815" s="79"/>
      <c r="G815" s="80"/>
      <c r="H815" s="81">
        <v>0</v>
      </c>
      <c r="I815" s="82">
        <v>0</v>
      </c>
      <c r="J815" s="83">
        <v>0</v>
      </c>
      <c r="K815" s="55">
        <f t="shared" si="162"/>
        <v>0</v>
      </c>
      <c r="L815" s="81">
        <v>0</v>
      </c>
      <c r="M815" s="82">
        <v>0</v>
      </c>
      <c r="N815" s="83">
        <v>0</v>
      </c>
      <c r="O815" s="83"/>
      <c r="P815" s="83">
        <v>0</v>
      </c>
      <c r="Q815" s="55">
        <f t="shared" si="163"/>
        <v>0</v>
      </c>
      <c r="R815" s="54">
        <f t="shared" si="167"/>
        <v>0</v>
      </c>
      <c r="S815" s="54">
        <f t="shared" si="168"/>
        <v>0</v>
      </c>
      <c r="T815" s="53">
        <f t="shared" si="164"/>
        <v>0</v>
      </c>
      <c r="U815" s="55">
        <f t="shared" si="165"/>
        <v>0</v>
      </c>
    </row>
    <row r="816" spans="1:21">
      <c r="A816" s="42">
        <f t="shared" si="160"/>
        <v>8</v>
      </c>
      <c r="B816" s="43"/>
      <c r="C816" s="52">
        <f t="shared" si="166"/>
        <v>0</v>
      </c>
      <c r="D816" s="83">
        <v>0</v>
      </c>
      <c r="E816" s="53">
        <f t="shared" si="161"/>
        <v>0</v>
      </c>
      <c r="F816" s="79"/>
      <c r="G816" s="80"/>
      <c r="H816" s="81">
        <v>0</v>
      </c>
      <c r="I816" s="82">
        <v>0</v>
      </c>
      <c r="J816" s="83">
        <v>0</v>
      </c>
      <c r="K816" s="55">
        <f t="shared" si="162"/>
        <v>0</v>
      </c>
      <c r="L816" s="81">
        <v>0</v>
      </c>
      <c r="M816" s="82">
        <v>0</v>
      </c>
      <c r="N816" s="83">
        <v>0</v>
      </c>
      <c r="O816" s="83"/>
      <c r="P816" s="83">
        <v>0</v>
      </c>
      <c r="Q816" s="55">
        <f t="shared" si="163"/>
        <v>0</v>
      </c>
      <c r="R816" s="54">
        <f t="shared" si="167"/>
        <v>0</v>
      </c>
      <c r="S816" s="54">
        <f t="shared" si="168"/>
        <v>0</v>
      </c>
      <c r="T816" s="53">
        <f t="shared" si="164"/>
        <v>0</v>
      </c>
      <c r="U816" s="55">
        <f t="shared" si="165"/>
        <v>0</v>
      </c>
    </row>
    <row r="817" spans="1:21">
      <c r="A817" s="42">
        <f t="shared" si="160"/>
        <v>8</v>
      </c>
      <c r="B817" s="43"/>
      <c r="C817" s="52">
        <f t="shared" si="166"/>
        <v>0</v>
      </c>
      <c r="D817" s="83">
        <v>0</v>
      </c>
      <c r="E817" s="53">
        <f t="shared" si="161"/>
        <v>0</v>
      </c>
      <c r="F817" s="79"/>
      <c r="G817" s="80"/>
      <c r="H817" s="81">
        <v>0</v>
      </c>
      <c r="I817" s="82">
        <v>0</v>
      </c>
      <c r="J817" s="83">
        <v>0</v>
      </c>
      <c r="K817" s="55">
        <f t="shared" si="162"/>
        <v>0</v>
      </c>
      <c r="L817" s="81">
        <v>0</v>
      </c>
      <c r="M817" s="82">
        <v>0</v>
      </c>
      <c r="N817" s="83">
        <v>0</v>
      </c>
      <c r="O817" s="83"/>
      <c r="P817" s="83">
        <v>0</v>
      </c>
      <c r="Q817" s="55">
        <f t="shared" si="163"/>
        <v>0</v>
      </c>
      <c r="R817" s="54">
        <f t="shared" si="167"/>
        <v>0</v>
      </c>
      <c r="S817" s="54">
        <f t="shared" si="168"/>
        <v>0</v>
      </c>
      <c r="T817" s="53">
        <f t="shared" si="164"/>
        <v>0</v>
      </c>
      <c r="U817" s="55">
        <f t="shared" si="165"/>
        <v>0</v>
      </c>
    </row>
    <row r="818" spans="1:21">
      <c r="A818" s="42">
        <f t="shared" si="160"/>
        <v>8</v>
      </c>
      <c r="B818" s="43"/>
      <c r="C818" s="52">
        <f t="shared" si="166"/>
        <v>0</v>
      </c>
      <c r="D818" s="83">
        <v>0</v>
      </c>
      <c r="E818" s="53">
        <f t="shared" si="161"/>
        <v>0</v>
      </c>
      <c r="F818" s="79"/>
      <c r="G818" s="80"/>
      <c r="H818" s="81">
        <v>0</v>
      </c>
      <c r="I818" s="82">
        <v>0</v>
      </c>
      <c r="J818" s="83">
        <v>0</v>
      </c>
      <c r="K818" s="55">
        <f t="shared" si="162"/>
        <v>0</v>
      </c>
      <c r="L818" s="81">
        <v>0</v>
      </c>
      <c r="M818" s="82">
        <v>0</v>
      </c>
      <c r="N818" s="83">
        <v>0</v>
      </c>
      <c r="O818" s="83"/>
      <c r="P818" s="83">
        <v>0</v>
      </c>
      <c r="Q818" s="55">
        <f t="shared" si="163"/>
        <v>0</v>
      </c>
      <c r="R818" s="54">
        <f t="shared" si="167"/>
        <v>0</v>
      </c>
      <c r="S818" s="54">
        <f t="shared" si="168"/>
        <v>0</v>
      </c>
      <c r="T818" s="53">
        <f t="shared" si="164"/>
        <v>0</v>
      </c>
      <c r="U818" s="55">
        <f t="shared" si="165"/>
        <v>0</v>
      </c>
    </row>
    <row r="819" spans="1:21">
      <c r="A819" s="42">
        <f t="shared" si="160"/>
        <v>8</v>
      </c>
      <c r="B819" s="43"/>
      <c r="C819" s="52">
        <f t="shared" si="166"/>
        <v>0</v>
      </c>
      <c r="D819" s="83">
        <v>0</v>
      </c>
      <c r="E819" s="53">
        <f t="shared" si="161"/>
        <v>0</v>
      </c>
      <c r="F819" s="79"/>
      <c r="G819" s="80"/>
      <c r="H819" s="81">
        <v>0</v>
      </c>
      <c r="I819" s="82">
        <v>0</v>
      </c>
      <c r="J819" s="83">
        <v>0</v>
      </c>
      <c r="K819" s="55">
        <f t="shared" si="162"/>
        <v>0</v>
      </c>
      <c r="L819" s="81">
        <v>0</v>
      </c>
      <c r="M819" s="82">
        <v>0</v>
      </c>
      <c r="N819" s="83">
        <v>0</v>
      </c>
      <c r="O819" s="83"/>
      <c r="P819" s="83">
        <v>0</v>
      </c>
      <c r="Q819" s="55">
        <f t="shared" si="163"/>
        <v>0</v>
      </c>
      <c r="R819" s="54">
        <f t="shared" si="167"/>
        <v>0</v>
      </c>
      <c r="S819" s="54">
        <f t="shared" si="168"/>
        <v>0</v>
      </c>
      <c r="T819" s="53">
        <f t="shared" si="164"/>
        <v>0</v>
      </c>
      <c r="U819" s="55">
        <f t="shared" si="165"/>
        <v>0</v>
      </c>
    </row>
    <row r="820" spans="1:21">
      <c r="A820" s="42">
        <f t="shared" si="160"/>
        <v>8</v>
      </c>
      <c r="B820" s="43"/>
      <c r="C820" s="52">
        <f t="shared" si="166"/>
        <v>0</v>
      </c>
      <c r="D820" s="83">
        <v>0</v>
      </c>
      <c r="E820" s="53">
        <f t="shared" si="161"/>
        <v>0</v>
      </c>
      <c r="F820" s="79"/>
      <c r="G820" s="80"/>
      <c r="H820" s="81">
        <v>0</v>
      </c>
      <c r="I820" s="82">
        <v>0</v>
      </c>
      <c r="J820" s="83">
        <v>0</v>
      </c>
      <c r="K820" s="55">
        <f t="shared" si="162"/>
        <v>0</v>
      </c>
      <c r="L820" s="81">
        <v>0</v>
      </c>
      <c r="M820" s="82">
        <v>0</v>
      </c>
      <c r="N820" s="83">
        <v>0</v>
      </c>
      <c r="O820" s="83"/>
      <c r="P820" s="83">
        <v>0</v>
      </c>
      <c r="Q820" s="55">
        <f t="shared" si="163"/>
        <v>0</v>
      </c>
      <c r="R820" s="54">
        <f t="shared" si="167"/>
        <v>0</v>
      </c>
      <c r="S820" s="54">
        <f t="shared" si="168"/>
        <v>0</v>
      </c>
      <c r="T820" s="53">
        <f t="shared" si="164"/>
        <v>0</v>
      </c>
      <c r="U820" s="55">
        <f t="shared" si="165"/>
        <v>0</v>
      </c>
    </row>
    <row r="821" spans="1:21">
      <c r="A821" s="42">
        <f t="shared" si="160"/>
        <v>8</v>
      </c>
      <c r="B821" s="43"/>
      <c r="C821" s="52">
        <f t="shared" si="166"/>
        <v>0</v>
      </c>
      <c r="D821" s="83">
        <v>0</v>
      </c>
      <c r="E821" s="53">
        <f t="shared" si="161"/>
        <v>0</v>
      </c>
      <c r="F821" s="79"/>
      <c r="G821" s="80"/>
      <c r="H821" s="81">
        <v>0</v>
      </c>
      <c r="I821" s="82">
        <v>0</v>
      </c>
      <c r="J821" s="83">
        <v>0</v>
      </c>
      <c r="K821" s="55">
        <f t="shared" si="162"/>
        <v>0</v>
      </c>
      <c r="L821" s="81">
        <v>0</v>
      </c>
      <c r="M821" s="82">
        <v>0</v>
      </c>
      <c r="N821" s="83">
        <v>0</v>
      </c>
      <c r="O821" s="83"/>
      <c r="P821" s="83">
        <v>0</v>
      </c>
      <c r="Q821" s="55">
        <f t="shared" si="163"/>
        <v>0</v>
      </c>
      <c r="R821" s="54">
        <f t="shared" si="167"/>
        <v>0</v>
      </c>
      <c r="S821" s="54">
        <f t="shared" si="168"/>
        <v>0</v>
      </c>
      <c r="T821" s="53">
        <f t="shared" si="164"/>
        <v>0</v>
      </c>
      <c r="U821" s="55">
        <f t="shared" si="165"/>
        <v>0</v>
      </c>
    </row>
    <row r="822" spans="1:21">
      <c r="A822" s="42">
        <f t="shared" si="160"/>
        <v>8</v>
      </c>
      <c r="B822" s="43"/>
      <c r="C822" s="52">
        <f t="shared" si="166"/>
        <v>0</v>
      </c>
      <c r="D822" s="83">
        <v>0</v>
      </c>
      <c r="E822" s="53">
        <f t="shared" si="161"/>
        <v>0</v>
      </c>
      <c r="F822" s="79"/>
      <c r="G822" s="80"/>
      <c r="H822" s="81">
        <v>0</v>
      </c>
      <c r="I822" s="82">
        <v>0</v>
      </c>
      <c r="J822" s="83">
        <v>0</v>
      </c>
      <c r="K822" s="55">
        <f t="shared" si="162"/>
        <v>0</v>
      </c>
      <c r="L822" s="81">
        <v>0</v>
      </c>
      <c r="M822" s="82">
        <v>0</v>
      </c>
      <c r="N822" s="83">
        <v>0</v>
      </c>
      <c r="O822" s="83"/>
      <c r="P822" s="83">
        <v>0</v>
      </c>
      <c r="Q822" s="55">
        <f t="shared" si="163"/>
        <v>0</v>
      </c>
      <c r="R822" s="54">
        <f t="shared" si="167"/>
        <v>0</v>
      </c>
      <c r="S822" s="54">
        <f t="shared" si="168"/>
        <v>0</v>
      </c>
      <c r="T822" s="53">
        <f t="shared" si="164"/>
        <v>0</v>
      </c>
      <c r="U822" s="55">
        <f t="shared" si="165"/>
        <v>0</v>
      </c>
    </row>
    <row r="823" spans="1:21">
      <c r="A823" s="42">
        <f t="shared" si="160"/>
        <v>8</v>
      </c>
      <c r="B823" s="43"/>
      <c r="C823" s="52">
        <f t="shared" si="166"/>
        <v>0</v>
      </c>
      <c r="D823" s="83">
        <v>0</v>
      </c>
      <c r="E823" s="53">
        <f t="shared" si="161"/>
        <v>0</v>
      </c>
      <c r="F823" s="79"/>
      <c r="G823" s="80"/>
      <c r="H823" s="81">
        <v>0</v>
      </c>
      <c r="I823" s="82">
        <v>0</v>
      </c>
      <c r="J823" s="83">
        <v>0</v>
      </c>
      <c r="K823" s="55">
        <f t="shared" si="162"/>
        <v>0</v>
      </c>
      <c r="L823" s="81">
        <v>0</v>
      </c>
      <c r="M823" s="82">
        <v>0</v>
      </c>
      <c r="N823" s="83">
        <v>0</v>
      </c>
      <c r="O823" s="83"/>
      <c r="P823" s="83">
        <v>0</v>
      </c>
      <c r="Q823" s="55">
        <f t="shared" si="163"/>
        <v>0</v>
      </c>
      <c r="R823" s="54">
        <f t="shared" si="167"/>
        <v>0</v>
      </c>
      <c r="S823" s="54">
        <f t="shared" si="168"/>
        <v>0</v>
      </c>
      <c r="T823" s="53">
        <f t="shared" si="164"/>
        <v>0</v>
      </c>
      <c r="U823" s="55">
        <f t="shared" si="165"/>
        <v>0</v>
      </c>
    </row>
    <row r="824" spans="1:21">
      <c r="A824" s="42">
        <f t="shared" si="160"/>
        <v>8</v>
      </c>
      <c r="B824" s="43"/>
      <c r="C824" s="52">
        <f t="shared" si="166"/>
        <v>0</v>
      </c>
      <c r="D824" s="83">
        <v>0</v>
      </c>
      <c r="E824" s="53">
        <f t="shared" si="161"/>
        <v>0</v>
      </c>
      <c r="F824" s="79"/>
      <c r="G824" s="80"/>
      <c r="H824" s="81">
        <v>0</v>
      </c>
      <c r="I824" s="82">
        <v>0</v>
      </c>
      <c r="J824" s="83">
        <v>0</v>
      </c>
      <c r="K824" s="55">
        <f t="shared" si="162"/>
        <v>0</v>
      </c>
      <c r="L824" s="81">
        <v>0</v>
      </c>
      <c r="M824" s="82">
        <v>0</v>
      </c>
      <c r="N824" s="83">
        <v>0</v>
      </c>
      <c r="O824" s="83"/>
      <c r="P824" s="83">
        <v>0</v>
      </c>
      <c r="Q824" s="55">
        <f t="shared" si="163"/>
        <v>0</v>
      </c>
      <c r="R824" s="54">
        <f t="shared" si="167"/>
        <v>0</v>
      </c>
      <c r="S824" s="54">
        <f t="shared" si="168"/>
        <v>0</v>
      </c>
      <c r="T824" s="53">
        <f t="shared" si="164"/>
        <v>0</v>
      </c>
      <c r="U824" s="55">
        <f t="shared" si="165"/>
        <v>0</v>
      </c>
    </row>
    <row r="825" spans="1:21">
      <c r="A825" s="42">
        <f t="shared" si="160"/>
        <v>8</v>
      </c>
      <c r="B825" s="43"/>
      <c r="C825" s="52">
        <f t="shared" si="166"/>
        <v>0</v>
      </c>
      <c r="D825" s="83">
        <v>0</v>
      </c>
      <c r="E825" s="53">
        <f t="shared" si="161"/>
        <v>0</v>
      </c>
      <c r="F825" s="79"/>
      <c r="G825" s="80"/>
      <c r="H825" s="81">
        <v>0</v>
      </c>
      <c r="I825" s="82">
        <v>0</v>
      </c>
      <c r="J825" s="83">
        <v>0</v>
      </c>
      <c r="K825" s="55">
        <f t="shared" si="162"/>
        <v>0</v>
      </c>
      <c r="L825" s="81">
        <v>0</v>
      </c>
      <c r="M825" s="82">
        <v>0</v>
      </c>
      <c r="N825" s="83">
        <v>0</v>
      </c>
      <c r="O825" s="83"/>
      <c r="P825" s="83">
        <v>0</v>
      </c>
      <c r="Q825" s="55">
        <f t="shared" si="163"/>
        <v>0</v>
      </c>
      <c r="R825" s="54">
        <f t="shared" si="167"/>
        <v>0</v>
      </c>
      <c r="S825" s="54">
        <f t="shared" si="168"/>
        <v>0</v>
      </c>
      <c r="T825" s="53">
        <f t="shared" si="164"/>
        <v>0</v>
      </c>
      <c r="U825" s="55">
        <f t="shared" si="165"/>
        <v>0</v>
      </c>
    </row>
    <row r="826" spans="1:21">
      <c r="A826" s="42">
        <f t="shared" si="160"/>
        <v>8</v>
      </c>
      <c r="B826" s="43"/>
      <c r="C826" s="52">
        <f t="shared" si="166"/>
        <v>0</v>
      </c>
      <c r="D826" s="83">
        <v>0</v>
      </c>
      <c r="E826" s="53">
        <f t="shared" si="161"/>
        <v>0</v>
      </c>
      <c r="F826" s="79"/>
      <c r="G826" s="80"/>
      <c r="H826" s="81">
        <v>0</v>
      </c>
      <c r="I826" s="82">
        <v>0</v>
      </c>
      <c r="J826" s="83">
        <v>0</v>
      </c>
      <c r="K826" s="55">
        <f t="shared" si="162"/>
        <v>0</v>
      </c>
      <c r="L826" s="81">
        <v>0</v>
      </c>
      <c r="M826" s="82">
        <v>0</v>
      </c>
      <c r="N826" s="83">
        <v>0</v>
      </c>
      <c r="O826" s="83"/>
      <c r="P826" s="83">
        <v>0</v>
      </c>
      <c r="Q826" s="55">
        <f t="shared" si="163"/>
        <v>0</v>
      </c>
      <c r="R826" s="54">
        <f t="shared" si="167"/>
        <v>0</v>
      </c>
      <c r="S826" s="54">
        <f t="shared" si="168"/>
        <v>0</v>
      </c>
      <c r="T826" s="53">
        <f t="shared" si="164"/>
        <v>0</v>
      </c>
      <c r="U826" s="55">
        <f t="shared" si="165"/>
        <v>0</v>
      </c>
    </row>
    <row r="827" spans="1:21">
      <c r="A827" s="42">
        <f t="shared" si="160"/>
        <v>8</v>
      </c>
      <c r="B827" s="43"/>
      <c r="C827" s="52">
        <f t="shared" si="166"/>
        <v>0</v>
      </c>
      <c r="D827" s="83">
        <v>0</v>
      </c>
      <c r="E827" s="53">
        <f t="shared" si="161"/>
        <v>0</v>
      </c>
      <c r="F827" s="79"/>
      <c r="G827" s="80"/>
      <c r="H827" s="81">
        <v>0</v>
      </c>
      <c r="I827" s="82">
        <v>0</v>
      </c>
      <c r="J827" s="83">
        <v>0</v>
      </c>
      <c r="K827" s="55">
        <f t="shared" si="162"/>
        <v>0</v>
      </c>
      <c r="L827" s="81">
        <v>0</v>
      </c>
      <c r="M827" s="82">
        <v>0</v>
      </c>
      <c r="N827" s="83">
        <v>0</v>
      </c>
      <c r="O827" s="83"/>
      <c r="P827" s="83">
        <v>0</v>
      </c>
      <c r="Q827" s="55">
        <f t="shared" si="163"/>
        <v>0</v>
      </c>
      <c r="R827" s="54">
        <f t="shared" si="167"/>
        <v>0</v>
      </c>
      <c r="S827" s="54">
        <f t="shared" si="168"/>
        <v>0</v>
      </c>
      <c r="T827" s="53">
        <f t="shared" si="164"/>
        <v>0</v>
      </c>
      <c r="U827" s="55">
        <f t="shared" si="165"/>
        <v>0</v>
      </c>
    </row>
    <row r="828" spans="1:21">
      <c r="A828" s="42">
        <f t="shared" si="160"/>
        <v>8</v>
      </c>
      <c r="B828" s="43"/>
      <c r="C828" s="52">
        <f t="shared" si="166"/>
        <v>0</v>
      </c>
      <c r="D828" s="83">
        <v>0</v>
      </c>
      <c r="E828" s="53">
        <f t="shared" si="161"/>
        <v>0</v>
      </c>
      <c r="F828" s="79"/>
      <c r="G828" s="80"/>
      <c r="H828" s="81">
        <v>0</v>
      </c>
      <c r="I828" s="82">
        <v>0</v>
      </c>
      <c r="J828" s="83">
        <v>0</v>
      </c>
      <c r="K828" s="55">
        <f t="shared" si="162"/>
        <v>0</v>
      </c>
      <c r="L828" s="81">
        <v>0</v>
      </c>
      <c r="M828" s="82">
        <v>0</v>
      </c>
      <c r="N828" s="83">
        <v>0</v>
      </c>
      <c r="O828" s="83"/>
      <c r="P828" s="83">
        <v>0</v>
      </c>
      <c r="Q828" s="55">
        <f t="shared" si="163"/>
        <v>0</v>
      </c>
      <c r="R828" s="54">
        <f t="shared" si="167"/>
        <v>0</v>
      </c>
      <c r="S828" s="54">
        <f t="shared" si="168"/>
        <v>0</v>
      </c>
      <c r="T828" s="53">
        <f t="shared" si="164"/>
        <v>0</v>
      </c>
      <c r="U828" s="55">
        <f t="shared" si="165"/>
        <v>0</v>
      </c>
    </row>
    <row r="829" spans="1:21">
      <c r="A829" s="42">
        <f t="shared" si="160"/>
        <v>8</v>
      </c>
      <c r="B829" s="43"/>
      <c r="C829" s="52">
        <f t="shared" si="166"/>
        <v>0</v>
      </c>
      <c r="D829" s="83">
        <v>0</v>
      </c>
      <c r="E829" s="53">
        <f t="shared" si="161"/>
        <v>0</v>
      </c>
      <c r="F829" s="79"/>
      <c r="G829" s="80"/>
      <c r="H829" s="81">
        <v>0</v>
      </c>
      <c r="I829" s="82">
        <v>0</v>
      </c>
      <c r="J829" s="83">
        <v>0</v>
      </c>
      <c r="K829" s="55">
        <f t="shared" si="162"/>
        <v>0</v>
      </c>
      <c r="L829" s="81">
        <v>0</v>
      </c>
      <c r="M829" s="82">
        <v>0</v>
      </c>
      <c r="N829" s="83">
        <v>0</v>
      </c>
      <c r="O829" s="83"/>
      <c r="P829" s="83">
        <v>0</v>
      </c>
      <c r="Q829" s="55">
        <f t="shared" si="163"/>
        <v>0</v>
      </c>
      <c r="R829" s="54">
        <f t="shared" si="167"/>
        <v>0</v>
      </c>
      <c r="S829" s="54">
        <f t="shared" si="168"/>
        <v>0</v>
      </c>
      <c r="T829" s="53">
        <f t="shared" si="164"/>
        <v>0</v>
      </c>
      <c r="U829" s="55">
        <f t="shared" si="165"/>
        <v>0</v>
      </c>
    </row>
    <row r="830" spans="1:21">
      <c r="A830" s="42">
        <f t="shared" si="160"/>
        <v>8</v>
      </c>
      <c r="B830" s="43"/>
      <c r="C830" s="52">
        <f t="shared" si="166"/>
        <v>0</v>
      </c>
      <c r="D830" s="83">
        <v>0</v>
      </c>
      <c r="E830" s="53">
        <f t="shared" si="161"/>
        <v>0</v>
      </c>
      <c r="F830" s="79"/>
      <c r="G830" s="80"/>
      <c r="H830" s="81">
        <v>0</v>
      </c>
      <c r="I830" s="82">
        <v>0</v>
      </c>
      <c r="J830" s="83">
        <v>0</v>
      </c>
      <c r="K830" s="55">
        <f t="shared" si="162"/>
        <v>0</v>
      </c>
      <c r="L830" s="81">
        <v>0</v>
      </c>
      <c r="M830" s="82">
        <v>0</v>
      </c>
      <c r="N830" s="83">
        <v>0</v>
      </c>
      <c r="O830" s="83"/>
      <c r="P830" s="83">
        <v>0</v>
      </c>
      <c r="Q830" s="55">
        <f t="shared" si="163"/>
        <v>0</v>
      </c>
      <c r="R830" s="54">
        <f t="shared" si="167"/>
        <v>0</v>
      </c>
      <c r="S830" s="54">
        <f t="shared" si="168"/>
        <v>0</v>
      </c>
      <c r="T830" s="53">
        <f t="shared" si="164"/>
        <v>0</v>
      </c>
      <c r="U830" s="55">
        <f t="shared" si="165"/>
        <v>0</v>
      </c>
    </row>
    <row r="831" spans="1:21">
      <c r="A831" s="42">
        <f t="shared" si="160"/>
        <v>8</v>
      </c>
      <c r="B831" s="43"/>
      <c r="C831" s="52">
        <f t="shared" si="166"/>
        <v>0</v>
      </c>
      <c r="D831" s="83">
        <v>0</v>
      </c>
      <c r="E831" s="53">
        <f t="shared" si="161"/>
        <v>0</v>
      </c>
      <c r="F831" s="79"/>
      <c r="G831" s="80"/>
      <c r="H831" s="81">
        <v>0</v>
      </c>
      <c r="I831" s="82">
        <v>0</v>
      </c>
      <c r="J831" s="83">
        <v>0</v>
      </c>
      <c r="K831" s="55">
        <f t="shared" si="162"/>
        <v>0</v>
      </c>
      <c r="L831" s="81">
        <v>0</v>
      </c>
      <c r="M831" s="82">
        <v>0</v>
      </c>
      <c r="N831" s="83">
        <v>0</v>
      </c>
      <c r="O831" s="83"/>
      <c r="P831" s="83">
        <v>0</v>
      </c>
      <c r="Q831" s="55">
        <f t="shared" si="163"/>
        <v>0</v>
      </c>
      <c r="R831" s="54">
        <f t="shared" si="167"/>
        <v>0</v>
      </c>
      <c r="S831" s="54">
        <f t="shared" si="168"/>
        <v>0</v>
      </c>
      <c r="T831" s="53">
        <f t="shared" si="164"/>
        <v>0</v>
      </c>
      <c r="U831" s="55">
        <f t="shared" si="165"/>
        <v>0</v>
      </c>
    </row>
    <row r="832" spans="1:21">
      <c r="A832" s="42">
        <f t="shared" si="160"/>
        <v>8</v>
      </c>
      <c r="B832" s="43"/>
      <c r="C832" s="52">
        <f t="shared" si="166"/>
        <v>0</v>
      </c>
      <c r="D832" s="83">
        <v>0</v>
      </c>
      <c r="E832" s="53">
        <f t="shared" si="161"/>
        <v>0</v>
      </c>
      <c r="F832" s="79"/>
      <c r="G832" s="80"/>
      <c r="H832" s="81">
        <v>0</v>
      </c>
      <c r="I832" s="82">
        <v>0</v>
      </c>
      <c r="J832" s="83">
        <v>0</v>
      </c>
      <c r="K832" s="55">
        <f t="shared" si="162"/>
        <v>0</v>
      </c>
      <c r="L832" s="81">
        <v>0</v>
      </c>
      <c r="M832" s="82">
        <v>0</v>
      </c>
      <c r="N832" s="83">
        <v>0</v>
      </c>
      <c r="O832" s="83"/>
      <c r="P832" s="83">
        <v>0</v>
      </c>
      <c r="Q832" s="55">
        <f t="shared" si="163"/>
        <v>0</v>
      </c>
      <c r="R832" s="54">
        <f t="shared" si="167"/>
        <v>0</v>
      </c>
      <c r="S832" s="54">
        <f t="shared" si="168"/>
        <v>0</v>
      </c>
      <c r="T832" s="53">
        <f t="shared" si="164"/>
        <v>0</v>
      </c>
      <c r="U832" s="55">
        <f t="shared" si="165"/>
        <v>0</v>
      </c>
    </row>
    <row r="833" spans="1:22">
      <c r="A833" s="42">
        <f t="shared" si="160"/>
        <v>8</v>
      </c>
      <c r="B833" s="43"/>
      <c r="C833" s="52">
        <f t="shared" si="166"/>
        <v>0</v>
      </c>
      <c r="D833" s="83">
        <v>0</v>
      </c>
      <c r="E833" s="53">
        <f t="shared" si="161"/>
        <v>0</v>
      </c>
      <c r="F833" s="79"/>
      <c r="G833" s="80"/>
      <c r="H833" s="81">
        <v>0</v>
      </c>
      <c r="I833" s="82">
        <v>0</v>
      </c>
      <c r="J833" s="83">
        <v>0</v>
      </c>
      <c r="K833" s="55">
        <f t="shared" si="162"/>
        <v>0</v>
      </c>
      <c r="L833" s="81">
        <v>0</v>
      </c>
      <c r="M833" s="82">
        <v>0</v>
      </c>
      <c r="N833" s="83">
        <v>0</v>
      </c>
      <c r="O833" s="83"/>
      <c r="P833" s="83">
        <v>0</v>
      </c>
      <c r="Q833" s="55">
        <f t="shared" si="163"/>
        <v>0</v>
      </c>
      <c r="R833" s="54">
        <f t="shared" si="167"/>
        <v>0</v>
      </c>
      <c r="S833" s="54">
        <f t="shared" si="168"/>
        <v>0</v>
      </c>
      <c r="T833" s="53">
        <f t="shared" si="164"/>
        <v>0</v>
      </c>
      <c r="U833" s="55">
        <f t="shared" si="165"/>
        <v>0</v>
      </c>
    </row>
    <row r="834" spans="1:22" ht="15.75" thickBot="1">
      <c r="A834" s="42">
        <f t="shared" si="160"/>
        <v>8</v>
      </c>
      <c r="B834" s="43"/>
      <c r="C834" s="59">
        <f t="shared" si="166"/>
        <v>0</v>
      </c>
      <c r="D834" s="93">
        <v>0</v>
      </c>
      <c r="E834" s="60">
        <f t="shared" si="161"/>
        <v>0</v>
      </c>
      <c r="F834" s="89"/>
      <c r="G834" s="90"/>
      <c r="H834" s="91">
        <v>0</v>
      </c>
      <c r="I834" s="92">
        <v>0</v>
      </c>
      <c r="J834" s="93">
        <v>0</v>
      </c>
      <c r="K834" s="62">
        <f t="shared" si="162"/>
        <v>0</v>
      </c>
      <c r="L834" s="91">
        <v>0</v>
      </c>
      <c r="M834" s="92">
        <v>0</v>
      </c>
      <c r="N834" s="93">
        <v>0</v>
      </c>
      <c r="O834" s="93"/>
      <c r="P834" s="93">
        <v>0</v>
      </c>
      <c r="Q834" s="62">
        <f t="shared" si="163"/>
        <v>0</v>
      </c>
      <c r="R834" s="61">
        <f t="shared" si="167"/>
        <v>0</v>
      </c>
      <c r="S834" s="61">
        <f t="shared" si="168"/>
        <v>0</v>
      </c>
      <c r="T834" s="60">
        <f t="shared" si="164"/>
        <v>0</v>
      </c>
      <c r="U834" s="62">
        <f t="shared" si="165"/>
        <v>0</v>
      </c>
    </row>
    <row r="835" spans="1:22" s="67" customFormat="1" ht="18.75" thickBot="1">
      <c r="A835" s="42">
        <f t="shared" si="160"/>
        <v>8</v>
      </c>
      <c r="B835" s="43"/>
      <c r="C835" s="162" t="s">
        <v>22</v>
      </c>
      <c r="D835" s="163"/>
      <c r="E835" s="163"/>
      <c r="F835" s="163"/>
      <c r="G835" s="163"/>
      <c r="H835" s="63">
        <f>SUM(H735:H834)</f>
        <v>8000</v>
      </c>
      <c r="I835" s="64">
        <f t="shared" ref="I835:U835" si="169">SUM(I735:I834)</f>
        <v>16000</v>
      </c>
      <c r="J835" s="65">
        <f t="shared" si="169"/>
        <v>24000</v>
      </c>
      <c r="K835" s="66">
        <f t="shared" si="169"/>
        <v>48000</v>
      </c>
      <c r="L835" s="63">
        <f t="shared" si="169"/>
        <v>5000</v>
      </c>
      <c r="M835" s="64">
        <f t="shared" si="169"/>
        <v>8000</v>
      </c>
      <c r="N835" s="65">
        <f t="shared" si="169"/>
        <v>0</v>
      </c>
      <c r="O835" s="65">
        <f t="shared" si="169"/>
        <v>0</v>
      </c>
      <c r="P835" s="65">
        <f t="shared" si="169"/>
        <v>0</v>
      </c>
      <c r="Q835" s="66">
        <f t="shared" si="169"/>
        <v>13000</v>
      </c>
      <c r="R835" s="64">
        <f t="shared" si="169"/>
        <v>3000</v>
      </c>
      <c r="S835" s="64">
        <f t="shared" si="169"/>
        <v>8000</v>
      </c>
      <c r="T835" s="65">
        <f t="shared" si="169"/>
        <v>24000</v>
      </c>
      <c r="U835" s="66">
        <f t="shared" si="169"/>
        <v>35000</v>
      </c>
    </row>
    <row r="836" spans="1:22" ht="15" customHeight="1">
      <c r="A836" s="40">
        <v>9</v>
      </c>
      <c r="B836" s="41"/>
      <c r="C836" s="153" t="s">
        <v>17</v>
      </c>
      <c r="D836" s="156" t="s">
        <v>20</v>
      </c>
      <c r="E836" s="156" t="s">
        <v>0</v>
      </c>
      <c r="F836" s="159" t="s">
        <v>13</v>
      </c>
      <c r="G836" s="182" t="s">
        <v>14</v>
      </c>
      <c r="H836" s="169" t="s">
        <v>32</v>
      </c>
      <c r="I836" s="194" t="s">
        <v>5</v>
      </c>
      <c r="J836" s="172" t="s">
        <v>30</v>
      </c>
      <c r="K836" s="175" t="s">
        <v>7</v>
      </c>
      <c r="L836" s="178" t="s">
        <v>15</v>
      </c>
      <c r="M836" s="179"/>
      <c r="N836" s="180"/>
      <c r="O836" s="180"/>
      <c r="P836" s="180"/>
      <c r="Q836" s="181"/>
      <c r="R836" s="206" t="s">
        <v>1</v>
      </c>
      <c r="S836" s="206"/>
      <c r="T836" s="206"/>
      <c r="U836" s="207"/>
      <c r="V836" s="39"/>
    </row>
    <row r="837" spans="1:22" ht="15" customHeight="1">
      <c r="A837" s="42">
        <f t="shared" ref="A837:A900" si="170">A836</f>
        <v>9</v>
      </c>
      <c r="B837" s="43"/>
      <c r="C837" s="154"/>
      <c r="D837" s="157"/>
      <c r="E837" s="157"/>
      <c r="F837" s="160"/>
      <c r="G837" s="183"/>
      <c r="H837" s="170"/>
      <c r="I837" s="195"/>
      <c r="J837" s="173"/>
      <c r="K837" s="176"/>
      <c r="L837" s="185" t="s">
        <v>18</v>
      </c>
      <c r="M837" s="186"/>
      <c r="N837" s="187"/>
      <c r="O837" s="151" t="s">
        <v>30</v>
      </c>
      <c r="P837" s="152"/>
      <c r="Q837" s="188" t="s">
        <v>8</v>
      </c>
      <c r="R837" s="152" t="s">
        <v>32</v>
      </c>
      <c r="S837" s="197" t="s">
        <v>21</v>
      </c>
      <c r="T837" s="192" t="s">
        <v>30</v>
      </c>
      <c r="U837" s="191" t="s">
        <v>2</v>
      </c>
      <c r="V837" s="39"/>
    </row>
    <row r="838" spans="1:22" s="47" customFormat="1" ht="24.75" thickBot="1">
      <c r="A838" s="42">
        <f t="shared" si="170"/>
        <v>9</v>
      </c>
      <c r="B838" s="43"/>
      <c r="C838" s="155"/>
      <c r="D838" s="158"/>
      <c r="E838" s="158"/>
      <c r="F838" s="161"/>
      <c r="G838" s="184"/>
      <c r="H838" s="171"/>
      <c r="I838" s="196"/>
      <c r="J838" s="174"/>
      <c r="K838" s="177"/>
      <c r="L838" s="44" t="s">
        <v>32</v>
      </c>
      <c r="M838" s="45" t="s">
        <v>16</v>
      </c>
      <c r="N838" s="46" t="s">
        <v>19</v>
      </c>
      <c r="O838" s="45" t="s">
        <v>16</v>
      </c>
      <c r="P838" s="46" t="s">
        <v>19</v>
      </c>
      <c r="Q838" s="189"/>
      <c r="R838" s="190"/>
      <c r="S838" s="198"/>
      <c r="T838" s="193"/>
      <c r="U838" s="177"/>
    </row>
    <row r="839" spans="1:22">
      <c r="A839" s="42">
        <f t="shared" si="170"/>
        <v>9</v>
      </c>
      <c r="B839" s="43">
        <f>C839</f>
        <v>1</v>
      </c>
      <c r="C839" s="48">
        <v>1</v>
      </c>
      <c r="D839" s="78">
        <v>109</v>
      </c>
      <c r="E839" s="49">
        <f>IF(D839&gt;0,A839,0)</f>
        <v>9</v>
      </c>
      <c r="F839" s="74" t="s">
        <v>72</v>
      </c>
      <c r="G839" s="75"/>
      <c r="H839" s="76">
        <v>9000</v>
      </c>
      <c r="I839" s="77">
        <v>18000</v>
      </c>
      <c r="J839" s="78">
        <v>27000</v>
      </c>
      <c r="K839" s="51">
        <f>H839+I839+J839</f>
        <v>54000</v>
      </c>
      <c r="L839" s="76">
        <v>5000</v>
      </c>
      <c r="M839" s="77">
        <v>2000</v>
      </c>
      <c r="N839" s="78">
        <v>0</v>
      </c>
      <c r="O839" s="78">
        <v>0</v>
      </c>
      <c r="P839" s="78">
        <v>0</v>
      </c>
      <c r="Q839" s="51">
        <f>L839+M839+N839+O839+P839</f>
        <v>7000</v>
      </c>
      <c r="R839" s="50">
        <f>H839-L839</f>
        <v>4000</v>
      </c>
      <c r="S839" s="50">
        <f>I839-M839-N839</f>
        <v>16000</v>
      </c>
      <c r="T839" s="49">
        <f>J839-O839-P839</f>
        <v>27000</v>
      </c>
      <c r="U839" s="51">
        <f>R839+S839+T839</f>
        <v>47000</v>
      </c>
    </row>
    <row r="840" spans="1:22">
      <c r="A840" s="42">
        <f t="shared" si="170"/>
        <v>9</v>
      </c>
      <c r="B840" s="43">
        <f>C840</f>
        <v>0</v>
      </c>
      <c r="C840" s="52">
        <f>IF(D840&gt;0,C839+1,0)</f>
        <v>0</v>
      </c>
      <c r="D840" s="83">
        <v>0</v>
      </c>
      <c r="E840" s="53">
        <f t="shared" ref="E840:E903" si="171">IF(D840&gt;0,A840,0)</f>
        <v>0</v>
      </c>
      <c r="F840" s="79"/>
      <c r="G840" s="80"/>
      <c r="H840" s="81">
        <v>0</v>
      </c>
      <c r="I840" s="82">
        <v>0</v>
      </c>
      <c r="J840" s="83">
        <v>0</v>
      </c>
      <c r="K840" s="55">
        <f t="shared" ref="K840:K903" si="172">H840+I840+J840</f>
        <v>0</v>
      </c>
      <c r="L840" s="81">
        <v>0</v>
      </c>
      <c r="M840" s="82">
        <v>0</v>
      </c>
      <c r="N840" s="83">
        <v>0</v>
      </c>
      <c r="O840" s="83"/>
      <c r="P840" s="83">
        <v>0</v>
      </c>
      <c r="Q840" s="55">
        <f t="shared" ref="Q840:Q903" si="173">L840+M840+N840+O840+P840</f>
        <v>0</v>
      </c>
      <c r="R840" s="54">
        <f t="shared" ref="R840:R845" si="174">H840-L840</f>
        <v>0</v>
      </c>
      <c r="S840" s="54">
        <f t="shared" ref="S840:S845" si="175">I840-M840-N840</f>
        <v>0</v>
      </c>
      <c r="T840" s="53">
        <f t="shared" ref="T840:T903" si="176">J840-O840-P840</f>
        <v>0</v>
      </c>
      <c r="U840" s="55">
        <f t="shared" ref="U840:U903" si="177">R840+S840+T840</f>
        <v>0</v>
      </c>
    </row>
    <row r="841" spans="1:22">
      <c r="A841" s="42">
        <f t="shared" si="170"/>
        <v>9</v>
      </c>
      <c r="B841" s="43"/>
      <c r="C841" s="52">
        <f t="shared" ref="C841:C904" si="178">IF(D841&gt;0,C840+1,0)</f>
        <v>0</v>
      </c>
      <c r="D841" s="83">
        <v>0</v>
      </c>
      <c r="E841" s="53">
        <f t="shared" si="171"/>
        <v>0</v>
      </c>
      <c r="F841" s="79"/>
      <c r="G841" s="80"/>
      <c r="H841" s="81">
        <v>0</v>
      </c>
      <c r="I841" s="82">
        <v>0</v>
      </c>
      <c r="J841" s="83">
        <v>0</v>
      </c>
      <c r="K841" s="55">
        <f t="shared" si="172"/>
        <v>0</v>
      </c>
      <c r="L841" s="81">
        <v>0</v>
      </c>
      <c r="M841" s="82">
        <v>0</v>
      </c>
      <c r="N841" s="83">
        <v>0</v>
      </c>
      <c r="O841" s="83"/>
      <c r="P841" s="83">
        <v>0</v>
      </c>
      <c r="Q841" s="55">
        <f t="shared" si="173"/>
        <v>0</v>
      </c>
      <c r="R841" s="54">
        <f t="shared" si="174"/>
        <v>0</v>
      </c>
      <c r="S841" s="54">
        <f t="shared" si="175"/>
        <v>0</v>
      </c>
      <c r="T841" s="53">
        <f t="shared" si="176"/>
        <v>0</v>
      </c>
      <c r="U841" s="55">
        <f t="shared" si="177"/>
        <v>0</v>
      </c>
    </row>
    <row r="842" spans="1:22">
      <c r="A842" s="42">
        <f t="shared" si="170"/>
        <v>9</v>
      </c>
      <c r="B842" s="43"/>
      <c r="C842" s="52">
        <f t="shared" si="178"/>
        <v>0</v>
      </c>
      <c r="D842" s="83">
        <v>0</v>
      </c>
      <c r="E842" s="53">
        <f t="shared" si="171"/>
        <v>0</v>
      </c>
      <c r="F842" s="79"/>
      <c r="G842" s="80"/>
      <c r="H842" s="81">
        <v>0</v>
      </c>
      <c r="I842" s="82">
        <v>0</v>
      </c>
      <c r="J842" s="83">
        <v>0</v>
      </c>
      <c r="K842" s="55">
        <f t="shared" si="172"/>
        <v>0</v>
      </c>
      <c r="L842" s="81">
        <v>0</v>
      </c>
      <c r="M842" s="82">
        <v>0</v>
      </c>
      <c r="N842" s="83">
        <v>0</v>
      </c>
      <c r="O842" s="83"/>
      <c r="P842" s="83">
        <v>0</v>
      </c>
      <c r="Q842" s="55">
        <f t="shared" si="173"/>
        <v>0</v>
      </c>
      <c r="R842" s="54">
        <f t="shared" si="174"/>
        <v>0</v>
      </c>
      <c r="S842" s="54">
        <f t="shared" si="175"/>
        <v>0</v>
      </c>
      <c r="T842" s="53">
        <f t="shared" si="176"/>
        <v>0</v>
      </c>
      <c r="U842" s="55">
        <f t="shared" si="177"/>
        <v>0</v>
      </c>
    </row>
    <row r="843" spans="1:22">
      <c r="A843" s="42">
        <f t="shared" si="170"/>
        <v>9</v>
      </c>
      <c r="B843" s="43"/>
      <c r="C843" s="52">
        <f t="shared" si="178"/>
        <v>0</v>
      </c>
      <c r="D843" s="83">
        <v>0</v>
      </c>
      <c r="E843" s="53">
        <f t="shared" si="171"/>
        <v>0</v>
      </c>
      <c r="F843" s="79"/>
      <c r="G843" s="80"/>
      <c r="H843" s="81">
        <v>0</v>
      </c>
      <c r="I843" s="82">
        <v>0</v>
      </c>
      <c r="J843" s="83">
        <v>0</v>
      </c>
      <c r="K843" s="55">
        <f t="shared" si="172"/>
        <v>0</v>
      </c>
      <c r="L843" s="81">
        <v>0</v>
      </c>
      <c r="M843" s="82">
        <v>0</v>
      </c>
      <c r="N843" s="83">
        <v>0</v>
      </c>
      <c r="O843" s="83"/>
      <c r="P843" s="83">
        <v>0</v>
      </c>
      <c r="Q843" s="55">
        <f t="shared" si="173"/>
        <v>0</v>
      </c>
      <c r="R843" s="54">
        <f t="shared" si="174"/>
        <v>0</v>
      </c>
      <c r="S843" s="54">
        <f t="shared" si="175"/>
        <v>0</v>
      </c>
      <c r="T843" s="53">
        <f t="shared" si="176"/>
        <v>0</v>
      </c>
      <c r="U843" s="55">
        <f t="shared" si="177"/>
        <v>0</v>
      </c>
    </row>
    <row r="844" spans="1:22">
      <c r="A844" s="42">
        <f t="shared" si="170"/>
        <v>9</v>
      </c>
      <c r="B844" s="43"/>
      <c r="C844" s="52">
        <f t="shared" si="178"/>
        <v>0</v>
      </c>
      <c r="D844" s="83">
        <v>0</v>
      </c>
      <c r="E844" s="53">
        <f t="shared" si="171"/>
        <v>0</v>
      </c>
      <c r="F844" s="79"/>
      <c r="G844" s="80"/>
      <c r="H844" s="81">
        <v>0</v>
      </c>
      <c r="I844" s="82">
        <v>0</v>
      </c>
      <c r="J844" s="83">
        <v>0</v>
      </c>
      <c r="K844" s="55">
        <f t="shared" si="172"/>
        <v>0</v>
      </c>
      <c r="L844" s="81">
        <v>0</v>
      </c>
      <c r="M844" s="82">
        <v>0</v>
      </c>
      <c r="N844" s="83">
        <v>0</v>
      </c>
      <c r="O844" s="83"/>
      <c r="P844" s="83">
        <v>0</v>
      </c>
      <c r="Q844" s="55">
        <f t="shared" si="173"/>
        <v>0</v>
      </c>
      <c r="R844" s="54">
        <f t="shared" si="174"/>
        <v>0</v>
      </c>
      <c r="S844" s="54">
        <f t="shared" si="175"/>
        <v>0</v>
      </c>
      <c r="T844" s="53">
        <f t="shared" si="176"/>
        <v>0</v>
      </c>
      <c r="U844" s="55">
        <f t="shared" si="177"/>
        <v>0</v>
      </c>
    </row>
    <row r="845" spans="1:22">
      <c r="A845" s="42">
        <f t="shared" si="170"/>
        <v>9</v>
      </c>
      <c r="B845" s="43"/>
      <c r="C845" s="52">
        <f t="shared" si="178"/>
        <v>0</v>
      </c>
      <c r="D845" s="83">
        <v>0</v>
      </c>
      <c r="E845" s="53">
        <f t="shared" si="171"/>
        <v>0</v>
      </c>
      <c r="F845" s="79"/>
      <c r="G845" s="80"/>
      <c r="H845" s="81">
        <v>0</v>
      </c>
      <c r="I845" s="82">
        <v>0</v>
      </c>
      <c r="J845" s="83">
        <v>0</v>
      </c>
      <c r="K845" s="55">
        <f t="shared" si="172"/>
        <v>0</v>
      </c>
      <c r="L845" s="81">
        <v>0</v>
      </c>
      <c r="M845" s="82">
        <v>0</v>
      </c>
      <c r="N845" s="83">
        <v>0</v>
      </c>
      <c r="O845" s="83"/>
      <c r="P845" s="83">
        <v>0</v>
      </c>
      <c r="Q845" s="55">
        <f t="shared" si="173"/>
        <v>0</v>
      </c>
      <c r="R845" s="54">
        <f t="shared" si="174"/>
        <v>0</v>
      </c>
      <c r="S845" s="54">
        <f t="shared" si="175"/>
        <v>0</v>
      </c>
      <c r="T845" s="53">
        <f t="shared" si="176"/>
        <v>0</v>
      </c>
      <c r="U845" s="55">
        <f t="shared" si="177"/>
        <v>0</v>
      </c>
    </row>
    <row r="846" spans="1:22">
      <c r="A846" s="42">
        <f t="shared" si="170"/>
        <v>9</v>
      </c>
      <c r="B846" s="43"/>
      <c r="C846" s="52">
        <f t="shared" si="178"/>
        <v>0</v>
      </c>
      <c r="D846" s="83">
        <v>0</v>
      </c>
      <c r="E846" s="53">
        <f t="shared" si="171"/>
        <v>0</v>
      </c>
      <c r="F846" s="79"/>
      <c r="G846" s="80"/>
      <c r="H846" s="81">
        <v>0</v>
      </c>
      <c r="I846" s="82">
        <v>0</v>
      </c>
      <c r="J846" s="83">
        <v>0</v>
      </c>
      <c r="K846" s="55">
        <f t="shared" si="172"/>
        <v>0</v>
      </c>
      <c r="L846" s="81">
        <v>0</v>
      </c>
      <c r="M846" s="82">
        <v>0</v>
      </c>
      <c r="N846" s="83">
        <v>0</v>
      </c>
      <c r="O846" s="83"/>
      <c r="P846" s="83">
        <v>0</v>
      </c>
      <c r="Q846" s="55">
        <f t="shared" si="173"/>
        <v>0</v>
      </c>
      <c r="R846" s="54">
        <f>H846-L846</f>
        <v>0</v>
      </c>
      <c r="S846" s="54">
        <f>I846-M846-N846</f>
        <v>0</v>
      </c>
      <c r="T846" s="53">
        <f t="shared" si="176"/>
        <v>0</v>
      </c>
      <c r="U846" s="55">
        <f t="shared" si="177"/>
        <v>0</v>
      </c>
    </row>
    <row r="847" spans="1:22">
      <c r="A847" s="42">
        <f t="shared" si="170"/>
        <v>9</v>
      </c>
      <c r="B847" s="43"/>
      <c r="C847" s="52">
        <f t="shared" si="178"/>
        <v>0</v>
      </c>
      <c r="D847" s="83">
        <v>0</v>
      </c>
      <c r="E847" s="53">
        <f t="shared" si="171"/>
        <v>0</v>
      </c>
      <c r="F847" s="79"/>
      <c r="G847" s="80"/>
      <c r="H847" s="81">
        <v>0</v>
      </c>
      <c r="I847" s="82">
        <v>0</v>
      </c>
      <c r="J847" s="83">
        <v>0</v>
      </c>
      <c r="K847" s="55">
        <f t="shared" si="172"/>
        <v>0</v>
      </c>
      <c r="L847" s="81">
        <v>0</v>
      </c>
      <c r="M847" s="82">
        <v>0</v>
      </c>
      <c r="N847" s="83">
        <v>0</v>
      </c>
      <c r="O847" s="83"/>
      <c r="P847" s="83">
        <v>0</v>
      </c>
      <c r="Q847" s="55">
        <f t="shared" si="173"/>
        <v>0</v>
      </c>
      <c r="R847" s="54">
        <f t="shared" ref="R847:R910" si="179">H847-L847</f>
        <v>0</v>
      </c>
      <c r="S847" s="54">
        <f t="shared" ref="S847:S910" si="180">I847-M847-N847</f>
        <v>0</v>
      </c>
      <c r="T847" s="53">
        <f t="shared" si="176"/>
        <v>0</v>
      </c>
      <c r="U847" s="55">
        <f t="shared" si="177"/>
        <v>0</v>
      </c>
    </row>
    <row r="848" spans="1:22">
      <c r="A848" s="42">
        <f t="shared" si="170"/>
        <v>9</v>
      </c>
      <c r="B848" s="43"/>
      <c r="C848" s="52">
        <f t="shared" si="178"/>
        <v>0</v>
      </c>
      <c r="D848" s="83">
        <v>0</v>
      </c>
      <c r="E848" s="53">
        <f t="shared" si="171"/>
        <v>0</v>
      </c>
      <c r="F848" s="79"/>
      <c r="G848" s="80"/>
      <c r="H848" s="81">
        <v>0</v>
      </c>
      <c r="I848" s="82">
        <v>0</v>
      </c>
      <c r="J848" s="83">
        <v>0</v>
      </c>
      <c r="K848" s="55">
        <f t="shared" si="172"/>
        <v>0</v>
      </c>
      <c r="L848" s="81">
        <v>0</v>
      </c>
      <c r="M848" s="82">
        <v>0</v>
      </c>
      <c r="N848" s="83">
        <v>0</v>
      </c>
      <c r="O848" s="83"/>
      <c r="P848" s="83">
        <v>0</v>
      </c>
      <c r="Q848" s="55">
        <f t="shared" si="173"/>
        <v>0</v>
      </c>
      <c r="R848" s="54">
        <f t="shared" si="179"/>
        <v>0</v>
      </c>
      <c r="S848" s="54">
        <f t="shared" si="180"/>
        <v>0</v>
      </c>
      <c r="T848" s="53">
        <f t="shared" si="176"/>
        <v>0</v>
      </c>
      <c r="U848" s="55">
        <f t="shared" si="177"/>
        <v>0</v>
      </c>
    </row>
    <row r="849" spans="1:21">
      <c r="A849" s="42">
        <f t="shared" si="170"/>
        <v>9</v>
      </c>
      <c r="B849" s="43"/>
      <c r="C849" s="52">
        <f t="shared" si="178"/>
        <v>0</v>
      </c>
      <c r="D849" s="83">
        <v>0</v>
      </c>
      <c r="E849" s="53">
        <f t="shared" si="171"/>
        <v>0</v>
      </c>
      <c r="F849" s="79"/>
      <c r="G849" s="80"/>
      <c r="H849" s="81">
        <v>0</v>
      </c>
      <c r="I849" s="82">
        <v>0</v>
      </c>
      <c r="J849" s="83">
        <v>0</v>
      </c>
      <c r="K849" s="55">
        <f t="shared" si="172"/>
        <v>0</v>
      </c>
      <c r="L849" s="81">
        <v>0</v>
      </c>
      <c r="M849" s="82">
        <v>0</v>
      </c>
      <c r="N849" s="83">
        <v>0</v>
      </c>
      <c r="O849" s="83"/>
      <c r="P849" s="83">
        <v>0</v>
      </c>
      <c r="Q849" s="55">
        <f t="shared" si="173"/>
        <v>0</v>
      </c>
      <c r="R849" s="54">
        <f t="shared" si="179"/>
        <v>0</v>
      </c>
      <c r="S849" s="54">
        <f t="shared" si="180"/>
        <v>0</v>
      </c>
      <c r="T849" s="53">
        <f t="shared" si="176"/>
        <v>0</v>
      </c>
      <c r="U849" s="55">
        <f t="shared" si="177"/>
        <v>0</v>
      </c>
    </row>
    <row r="850" spans="1:21">
      <c r="A850" s="42">
        <f t="shared" si="170"/>
        <v>9</v>
      </c>
      <c r="B850" s="43"/>
      <c r="C850" s="52">
        <f t="shared" si="178"/>
        <v>0</v>
      </c>
      <c r="D850" s="83">
        <v>0</v>
      </c>
      <c r="E850" s="53">
        <f t="shared" si="171"/>
        <v>0</v>
      </c>
      <c r="F850" s="79"/>
      <c r="G850" s="80"/>
      <c r="H850" s="81">
        <v>0</v>
      </c>
      <c r="I850" s="82">
        <v>0</v>
      </c>
      <c r="J850" s="83">
        <v>0</v>
      </c>
      <c r="K850" s="55">
        <f t="shared" si="172"/>
        <v>0</v>
      </c>
      <c r="L850" s="81">
        <v>0</v>
      </c>
      <c r="M850" s="82">
        <v>0</v>
      </c>
      <c r="N850" s="83">
        <v>0</v>
      </c>
      <c r="O850" s="83"/>
      <c r="P850" s="83">
        <v>0</v>
      </c>
      <c r="Q850" s="55">
        <f t="shared" si="173"/>
        <v>0</v>
      </c>
      <c r="R850" s="54">
        <f t="shared" si="179"/>
        <v>0</v>
      </c>
      <c r="S850" s="54">
        <f t="shared" si="180"/>
        <v>0</v>
      </c>
      <c r="T850" s="53">
        <f t="shared" si="176"/>
        <v>0</v>
      </c>
      <c r="U850" s="55">
        <f t="shared" si="177"/>
        <v>0</v>
      </c>
    </row>
    <row r="851" spans="1:21">
      <c r="A851" s="42">
        <f t="shared" si="170"/>
        <v>9</v>
      </c>
      <c r="B851" s="43"/>
      <c r="C851" s="52">
        <f t="shared" si="178"/>
        <v>0</v>
      </c>
      <c r="D851" s="83">
        <v>0</v>
      </c>
      <c r="E851" s="53">
        <f t="shared" si="171"/>
        <v>0</v>
      </c>
      <c r="F851" s="79"/>
      <c r="G851" s="80"/>
      <c r="H851" s="81">
        <v>0</v>
      </c>
      <c r="I851" s="82">
        <v>0</v>
      </c>
      <c r="J851" s="83">
        <v>0</v>
      </c>
      <c r="K851" s="55">
        <f t="shared" si="172"/>
        <v>0</v>
      </c>
      <c r="L851" s="81">
        <v>0</v>
      </c>
      <c r="M851" s="82">
        <v>0</v>
      </c>
      <c r="N851" s="83">
        <v>0</v>
      </c>
      <c r="O851" s="83"/>
      <c r="P851" s="83">
        <v>0</v>
      </c>
      <c r="Q851" s="55">
        <f t="shared" si="173"/>
        <v>0</v>
      </c>
      <c r="R851" s="54">
        <f t="shared" si="179"/>
        <v>0</v>
      </c>
      <c r="S851" s="54">
        <f t="shared" si="180"/>
        <v>0</v>
      </c>
      <c r="T851" s="53">
        <f t="shared" si="176"/>
        <v>0</v>
      </c>
      <c r="U851" s="55">
        <f t="shared" si="177"/>
        <v>0</v>
      </c>
    </row>
    <row r="852" spans="1:21">
      <c r="A852" s="42">
        <f t="shared" si="170"/>
        <v>9</v>
      </c>
      <c r="B852" s="43"/>
      <c r="C852" s="52">
        <f t="shared" si="178"/>
        <v>0</v>
      </c>
      <c r="D852" s="83">
        <v>0</v>
      </c>
      <c r="E852" s="53">
        <f t="shared" si="171"/>
        <v>0</v>
      </c>
      <c r="F852" s="79"/>
      <c r="G852" s="80"/>
      <c r="H852" s="81">
        <v>0</v>
      </c>
      <c r="I852" s="82">
        <v>0</v>
      </c>
      <c r="J852" s="83">
        <v>0</v>
      </c>
      <c r="K852" s="55">
        <f t="shared" si="172"/>
        <v>0</v>
      </c>
      <c r="L852" s="81">
        <v>0</v>
      </c>
      <c r="M852" s="82">
        <v>0</v>
      </c>
      <c r="N852" s="83">
        <v>0</v>
      </c>
      <c r="O852" s="83"/>
      <c r="P852" s="83">
        <v>0</v>
      </c>
      <c r="Q852" s="55">
        <f t="shared" si="173"/>
        <v>0</v>
      </c>
      <c r="R852" s="54">
        <f t="shared" si="179"/>
        <v>0</v>
      </c>
      <c r="S852" s="54">
        <f t="shared" si="180"/>
        <v>0</v>
      </c>
      <c r="T852" s="53">
        <f t="shared" si="176"/>
        <v>0</v>
      </c>
      <c r="U852" s="55">
        <f t="shared" si="177"/>
        <v>0</v>
      </c>
    </row>
    <row r="853" spans="1:21">
      <c r="A853" s="42">
        <f t="shared" si="170"/>
        <v>9</v>
      </c>
      <c r="B853" s="43"/>
      <c r="C853" s="52">
        <f t="shared" si="178"/>
        <v>0</v>
      </c>
      <c r="D853" s="83">
        <v>0</v>
      </c>
      <c r="E853" s="53">
        <f t="shared" si="171"/>
        <v>0</v>
      </c>
      <c r="F853" s="79"/>
      <c r="G853" s="80"/>
      <c r="H853" s="81">
        <v>0</v>
      </c>
      <c r="I853" s="82">
        <v>0</v>
      </c>
      <c r="J853" s="83">
        <v>0</v>
      </c>
      <c r="K853" s="55">
        <f t="shared" si="172"/>
        <v>0</v>
      </c>
      <c r="L853" s="81">
        <v>0</v>
      </c>
      <c r="M853" s="82">
        <v>0</v>
      </c>
      <c r="N853" s="83">
        <v>0</v>
      </c>
      <c r="O853" s="83"/>
      <c r="P853" s="83">
        <v>0</v>
      </c>
      <c r="Q853" s="55">
        <f t="shared" si="173"/>
        <v>0</v>
      </c>
      <c r="R853" s="54">
        <f t="shared" si="179"/>
        <v>0</v>
      </c>
      <c r="S853" s="54">
        <f t="shared" si="180"/>
        <v>0</v>
      </c>
      <c r="T853" s="53">
        <f t="shared" si="176"/>
        <v>0</v>
      </c>
      <c r="U853" s="55">
        <f t="shared" si="177"/>
        <v>0</v>
      </c>
    </row>
    <row r="854" spans="1:21">
      <c r="A854" s="42">
        <f t="shared" si="170"/>
        <v>9</v>
      </c>
      <c r="B854" s="43"/>
      <c r="C854" s="52">
        <f t="shared" si="178"/>
        <v>0</v>
      </c>
      <c r="D854" s="83">
        <v>0</v>
      </c>
      <c r="E854" s="53">
        <f t="shared" si="171"/>
        <v>0</v>
      </c>
      <c r="F854" s="79"/>
      <c r="G854" s="80"/>
      <c r="H854" s="81">
        <v>0</v>
      </c>
      <c r="I854" s="82">
        <v>0</v>
      </c>
      <c r="J854" s="83">
        <v>0</v>
      </c>
      <c r="K854" s="55">
        <f t="shared" si="172"/>
        <v>0</v>
      </c>
      <c r="L854" s="81">
        <v>0</v>
      </c>
      <c r="M854" s="82">
        <v>0</v>
      </c>
      <c r="N854" s="83">
        <v>0</v>
      </c>
      <c r="O854" s="83"/>
      <c r="P854" s="83">
        <v>0</v>
      </c>
      <c r="Q854" s="55">
        <f t="shared" si="173"/>
        <v>0</v>
      </c>
      <c r="R854" s="54">
        <f t="shared" si="179"/>
        <v>0</v>
      </c>
      <c r="S854" s="54">
        <f t="shared" si="180"/>
        <v>0</v>
      </c>
      <c r="T854" s="53">
        <f t="shared" si="176"/>
        <v>0</v>
      </c>
      <c r="U854" s="55">
        <f t="shared" si="177"/>
        <v>0</v>
      </c>
    </row>
    <row r="855" spans="1:21">
      <c r="A855" s="42">
        <f t="shared" si="170"/>
        <v>9</v>
      </c>
      <c r="B855" s="43"/>
      <c r="C855" s="52">
        <f t="shared" si="178"/>
        <v>0</v>
      </c>
      <c r="D855" s="83">
        <v>0</v>
      </c>
      <c r="E855" s="53">
        <f t="shared" si="171"/>
        <v>0</v>
      </c>
      <c r="F855" s="79"/>
      <c r="G855" s="80"/>
      <c r="H855" s="81">
        <v>0</v>
      </c>
      <c r="I855" s="82">
        <v>0</v>
      </c>
      <c r="J855" s="83">
        <v>0</v>
      </c>
      <c r="K855" s="55">
        <f t="shared" si="172"/>
        <v>0</v>
      </c>
      <c r="L855" s="81">
        <v>0</v>
      </c>
      <c r="M855" s="82">
        <v>0</v>
      </c>
      <c r="N855" s="83">
        <v>0</v>
      </c>
      <c r="O855" s="83"/>
      <c r="P855" s="83">
        <v>0</v>
      </c>
      <c r="Q855" s="55">
        <f t="shared" si="173"/>
        <v>0</v>
      </c>
      <c r="R855" s="54">
        <f t="shared" si="179"/>
        <v>0</v>
      </c>
      <c r="S855" s="54">
        <f t="shared" si="180"/>
        <v>0</v>
      </c>
      <c r="T855" s="53">
        <f t="shared" si="176"/>
        <v>0</v>
      </c>
      <c r="U855" s="55">
        <f t="shared" si="177"/>
        <v>0</v>
      </c>
    </row>
    <row r="856" spans="1:21">
      <c r="A856" s="42">
        <f t="shared" si="170"/>
        <v>9</v>
      </c>
      <c r="B856" s="43"/>
      <c r="C856" s="52">
        <f t="shared" si="178"/>
        <v>0</v>
      </c>
      <c r="D856" s="83">
        <v>0</v>
      </c>
      <c r="E856" s="53">
        <f t="shared" si="171"/>
        <v>0</v>
      </c>
      <c r="F856" s="79"/>
      <c r="G856" s="80"/>
      <c r="H856" s="81">
        <v>0</v>
      </c>
      <c r="I856" s="82">
        <v>0</v>
      </c>
      <c r="J856" s="83">
        <v>0</v>
      </c>
      <c r="K856" s="55">
        <f t="shared" si="172"/>
        <v>0</v>
      </c>
      <c r="L856" s="81">
        <v>0</v>
      </c>
      <c r="M856" s="82">
        <v>0</v>
      </c>
      <c r="N856" s="83">
        <v>0</v>
      </c>
      <c r="O856" s="83"/>
      <c r="P856" s="83">
        <v>0</v>
      </c>
      <c r="Q856" s="55">
        <f t="shared" si="173"/>
        <v>0</v>
      </c>
      <c r="R856" s="54">
        <f t="shared" si="179"/>
        <v>0</v>
      </c>
      <c r="S856" s="54">
        <f t="shared" si="180"/>
        <v>0</v>
      </c>
      <c r="T856" s="53">
        <f t="shared" si="176"/>
        <v>0</v>
      </c>
      <c r="U856" s="55">
        <f t="shared" si="177"/>
        <v>0</v>
      </c>
    </row>
    <row r="857" spans="1:21">
      <c r="A857" s="42">
        <f t="shared" si="170"/>
        <v>9</v>
      </c>
      <c r="B857" s="43"/>
      <c r="C857" s="52">
        <f t="shared" si="178"/>
        <v>0</v>
      </c>
      <c r="D857" s="83">
        <v>0</v>
      </c>
      <c r="E857" s="53">
        <f t="shared" si="171"/>
        <v>0</v>
      </c>
      <c r="F857" s="79"/>
      <c r="G857" s="80"/>
      <c r="H857" s="81">
        <v>0</v>
      </c>
      <c r="I857" s="82">
        <v>0</v>
      </c>
      <c r="J857" s="83">
        <v>0</v>
      </c>
      <c r="K857" s="55">
        <f t="shared" si="172"/>
        <v>0</v>
      </c>
      <c r="L857" s="81">
        <v>0</v>
      </c>
      <c r="M857" s="82">
        <v>0</v>
      </c>
      <c r="N857" s="83">
        <v>0</v>
      </c>
      <c r="O857" s="83"/>
      <c r="P857" s="83">
        <v>0</v>
      </c>
      <c r="Q857" s="55">
        <f t="shared" si="173"/>
        <v>0</v>
      </c>
      <c r="R857" s="54">
        <f t="shared" si="179"/>
        <v>0</v>
      </c>
      <c r="S857" s="54">
        <f t="shared" si="180"/>
        <v>0</v>
      </c>
      <c r="T857" s="53">
        <f t="shared" si="176"/>
        <v>0</v>
      </c>
      <c r="U857" s="55">
        <f t="shared" si="177"/>
        <v>0</v>
      </c>
    </row>
    <row r="858" spans="1:21">
      <c r="A858" s="42">
        <f t="shared" si="170"/>
        <v>9</v>
      </c>
      <c r="B858" s="43"/>
      <c r="C858" s="52">
        <f t="shared" si="178"/>
        <v>0</v>
      </c>
      <c r="D858" s="83">
        <v>0</v>
      </c>
      <c r="E858" s="53">
        <f t="shared" si="171"/>
        <v>0</v>
      </c>
      <c r="F858" s="79"/>
      <c r="G858" s="80"/>
      <c r="H858" s="81">
        <v>0</v>
      </c>
      <c r="I858" s="82">
        <v>0</v>
      </c>
      <c r="J858" s="83">
        <v>0</v>
      </c>
      <c r="K858" s="55">
        <f t="shared" si="172"/>
        <v>0</v>
      </c>
      <c r="L858" s="81">
        <v>0</v>
      </c>
      <c r="M858" s="82">
        <v>0</v>
      </c>
      <c r="N858" s="83">
        <v>0</v>
      </c>
      <c r="O858" s="83"/>
      <c r="P858" s="83">
        <v>0</v>
      </c>
      <c r="Q858" s="55">
        <f t="shared" si="173"/>
        <v>0</v>
      </c>
      <c r="R858" s="54">
        <f t="shared" si="179"/>
        <v>0</v>
      </c>
      <c r="S858" s="54">
        <f t="shared" si="180"/>
        <v>0</v>
      </c>
      <c r="T858" s="53">
        <f t="shared" si="176"/>
        <v>0</v>
      </c>
      <c r="U858" s="55">
        <f t="shared" si="177"/>
        <v>0</v>
      </c>
    </row>
    <row r="859" spans="1:21">
      <c r="A859" s="42">
        <f t="shared" si="170"/>
        <v>9</v>
      </c>
      <c r="B859" s="43"/>
      <c r="C859" s="52">
        <f t="shared" si="178"/>
        <v>0</v>
      </c>
      <c r="D859" s="83">
        <v>0</v>
      </c>
      <c r="E859" s="53">
        <f t="shared" si="171"/>
        <v>0</v>
      </c>
      <c r="F859" s="79"/>
      <c r="G859" s="80"/>
      <c r="H859" s="81">
        <v>0</v>
      </c>
      <c r="I859" s="82">
        <v>0</v>
      </c>
      <c r="J859" s="83">
        <v>0</v>
      </c>
      <c r="K859" s="55">
        <f t="shared" si="172"/>
        <v>0</v>
      </c>
      <c r="L859" s="81">
        <v>0</v>
      </c>
      <c r="M859" s="82">
        <v>0</v>
      </c>
      <c r="N859" s="83">
        <v>0</v>
      </c>
      <c r="O859" s="83"/>
      <c r="P859" s="83">
        <v>0</v>
      </c>
      <c r="Q859" s="55">
        <f t="shared" si="173"/>
        <v>0</v>
      </c>
      <c r="R859" s="54">
        <f t="shared" si="179"/>
        <v>0</v>
      </c>
      <c r="S859" s="54">
        <f t="shared" si="180"/>
        <v>0</v>
      </c>
      <c r="T859" s="53">
        <f t="shared" si="176"/>
        <v>0</v>
      </c>
      <c r="U859" s="55">
        <f t="shared" si="177"/>
        <v>0</v>
      </c>
    </row>
    <row r="860" spans="1:21">
      <c r="A860" s="42">
        <f t="shared" si="170"/>
        <v>9</v>
      </c>
      <c r="B860" s="43"/>
      <c r="C860" s="52">
        <f t="shared" si="178"/>
        <v>0</v>
      </c>
      <c r="D860" s="83">
        <v>0</v>
      </c>
      <c r="E860" s="53">
        <f t="shared" si="171"/>
        <v>0</v>
      </c>
      <c r="F860" s="79"/>
      <c r="G860" s="80"/>
      <c r="H860" s="81">
        <v>0</v>
      </c>
      <c r="I860" s="82">
        <v>0</v>
      </c>
      <c r="J860" s="83">
        <v>0</v>
      </c>
      <c r="K860" s="55">
        <f t="shared" si="172"/>
        <v>0</v>
      </c>
      <c r="L860" s="81">
        <v>0</v>
      </c>
      <c r="M860" s="82">
        <v>0</v>
      </c>
      <c r="N860" s="83">
        <v>0</v>
      </c>
      <c r="O860" s="83"/>
      <c r="P860" s="83">
        <v>0</v>
      </c>
      <c r="Q860" s="55">
        <f t="shared" si="173"/>
        <v>0</v>
      </c>
      <c r="R860" s="54">
        <f t="shared" si="179"/>
        <v>0</v>
      </c>
      <c r="S860" s="54">
        <f t="shared" si="180"/>
        <v>0</v>
      </c>
      <c r="T860" s="53">
        <f t="shared" si="176"/>
        <v>0</v>
      </c>
      <c r="U860" s="55">
        <f t="shared" si="177"/>
        <v>0</v>
      </c>
    </row>
    <row r="861" spans="1:21">
      <c r="A861" s="42">
        <f t="shared" si="170"/>
        <v>9</v>
      </c>
      <c r="B861" s="43"/>
      <c r="C861" s="52">
        <f t="shared" si="178"/>
        <v>0</v>
      </c>
      <c r="D861" s="83">
        <v>0</v>
      </c>
      <c r="E861" s="53">
        <f t="shared" si="171"/>
        <v>0</v>
      </c>
      <c r="F861" s="79"/>
      <c r="G861" s="80"/>
      <c r="H861" s="81">
        <v>0</v>
      </c>
      <c r="I861" s="82">
        <v>0</v>
      </c>
      <c r="J861" s="83">
        <v>0</v>
      </c>
      <c r="K861" s="55">
        <f t="shared" si="172"/>
        <v>0</v>
      </c>
      <c r="L861" s="81">
        <v>0</v>
      </c>
      <c r="M861" s="82">
        <v>0</v>
      </c>
      <c r="N861" s="83">
        <v>0</v>
      </c>
      <c r="O861" s="83"/>
      <c r="P861" s="83">
        <v>0</v>
      </c>
      <c r="Q861" s="55">
        <f t="shared" si="173"/>
        <v>0</v>
      </c>
      <c r="R861" s="54">
        <f t="shared" si="179"/>
        <v>0</v>
      </c>
      <c r="S861" s="54">
        <f t="shared" si="180"/>
        <v>0</v>
      </c>
      <c r="T861" s="53">
        <f t="shared" si="176"/>
        <v>0</v>
      </c>
      <c r="U861" s="55">
        <f t="shared" si="177"/>
        <v>0</v>
      </c>
    </row>
    <row r="862" spans="1:21">
      <c r="A862" s="42">
        <f t="shared" si="170"/>
        <v>9</v>
      </c>
      <c r="B862" s="43"/>
      <c r="C862" s="52">
        <f t="shared" si="178"/>
        <v>0</v>
      </c>
      <c r="D862" s="83">
        <v>0</v>
      </c>
      <c r="E862" s="53">
        <f t="shared" si="171"/>
        <v>0</v>
      </c>
      <c r="F862" s="79"/>
      <c r="G862" s="80"/>
      <c r="H862" s="81">
        <v>0</v>
      </c>
      <c r="I862" s="82">
        <v>0</v>
      </c>
      <c r="J862" s="83">
        <v>0</v>
      </c>
      <c r="K862" s="55">
        <f t="shared" si="172"/>
        <v>0</v>
      </c>
      <c r="L862" s="81">
        <v>0</v>
      </c>
      <c r="M862" s="82">
        <v>0</v>
      </c>
      <c r="N862" s="83">
        <v>0</v>
      </c>
      <c r="O862" s="83"/>
      <c r="P862" s="83">
        <v>0</v>
      </c>
      <c r="Q862" s="55">
        <f t="shared" si="173"/>
        <v>0</v>
      </c>
      <c r="R862" s="54">
        <f t="shared" si="179"/>
        <v>0</v>
      </c>
      <c r="S862" s="54">
        <f t="shared" si="180"/>
        <v>0</v>
      </c>
      <c r="T862" s="53">
        <f t="shared" si="176"/>
        <v>0</v>
      </c>
      <c r="U862" s="55">
        <f t="shared" si="177"/>
        <v>0</v>
      </c>
    </row>
    <row r="863" spans="1:21">
      <c r="A863" s="42">
        <f t="shared" si="170"/>
        <v>9</v>
      </c>
      <c r="B863" s="43"/>
      <c r="C863" s="52">
        <f t="shared" si="178"/>
        <v>0</v>
      </c>
      <c r="D863" s="83">
        <v>0</v>
      </c>
      <c r="E863" s="53">
        <f t="shared" si="171"/>
        <v>0</v>
      </c>
      <c r="F863" s="79"/>
      <c r="G863" s="80"/>
      <c r="H863" s="81">
        <v>0</v>
      </c>
      <c r="I863" s="82">
        <v>0</v>
      </c>
      <c r="J863" s="83">
        <v>0</v>
      </c>
      <c r="K863" s="55">
        <f t="shared" si="172"/>
        <v>0</v>
      </c>
      <c r="L863" s="81">
        <v>0</v>
      </c>
      <c r="M863" s="82">
        <v>0</v>
      </c>
      <c r="N863" s="83">
        <v>0</v>
      </c>
      <c r="O863" s="83"/>
      <c r="P863" s="83">
        <v>0</v>
      </c>
      <c r="Q863" s="55">
        <f t="shared" si="173"/>
        <v>0</v>
      </c>
      <c r="R863" s="54">
        <f t="shared" si="179"/>
        <v>0</v>
      </c>
      <c r="S863" s="54">
        <f t="shared" si="180"/>
        <v>0</v>
      </c>
      <c r="T863" s="53">
        <f t="shared" si="176"/>
        <v>0</v>
      </c>
      <c r="U863" s="55">
        <f t="shared" si="177"/>
        <v>0</v>
      </c>
    </row>
    <row r="864" spans="1:21">
      <c r="A864" s="42">
        <f t="shared" si="170"/>
        <v>9</v>
      </c>
      <c r="B864" s="43"/>
      <c r="C864" s="52">
        <f t="shared" si="178"/>
        <v>0</v>
      </c>
      <c r="D864" s="83">
        <v>0</v>
      </c>
      <c r="E864" s="53">
        <f t="shared" si="171"/>
        <v>0</v>
      </c>
      <c r="F864" s="79"/>
      <c r="G864" s="80"/>
      <c r="H864" s="81">
        <v>0</v>
      </c>
      <c r="I864" s="82">
        <v>0</v>
      </c>
      <c r="J864" s="83">
        <v>0</v>
      </c>
      <c r="K864" s="55">
        <f t="shared" si="172"/>
        <v>0</v>
      </c>
      <c r="L864" s="81">
        <v>0</v>
      </c>
      <c r="M864" s="82">
        <v>0</v>
      </c>
      <c r="N864" s="83">
        <v>0</v>
      </c>
      <c r="O864" s="83"/>
      <c r="P864" s="83">
        <v>0</v>
      </c>
      <c r="Q864" s="55">
        <f t="shared" si="173"/>
        <v>0</v>
      </c>
      <c r="R864" s="54">
        <f t="shared" si="179"/>
        <v>0</v>
      </c>
      <c r="S864" s="54">
        <f t="shared" si="180"/>
        <v>0</v>
      </c>
      <c r="T864" s="53">
        <f t="shared" si="176"/>
        <v>0</v>
      </c>
      <c r="U864" s="55">
        <f t="shared" si="177"/>
        <v>0</v>
      </c>
    </row>
    <row r="865" spans="1:21">
      <c r="A865" s="42">
        <f t="shared" si="170"/>
        <v>9</v>
      </c>
      <c r="B865" s="43"/>
      <c r="C865" s="52">
        <f t="shared" si="178"/>
        <v>0</v>
      </c>
      <c r="D865" s="83">
        <v>0</v>
      </c>
      <c r="E865" s="53">
        <f t="shared" si="171"/>
        <v>0</v>
      </c>
      <c r="F865" s="79"/>
      <c r="G865" s="80"/>
      <c r="H865" s="81">
        <v>0</v>
      </c>
      <c r="I865" s="82">
        <v>0</v>
      </c>
      <c r="J865" s="83">
        <v>0</v>
      </c>
      <c r="K865" s="55">
        <f t="shared" si="172"/>
        <v>0</v>
      </c>
      <c r="L865" s="81">
        <v>0</v>
      </c>
      <c r="M865" s="82">
        <v>0</v>
      </c>
      <c r="N865" s="83">
        <v>0</v>
      </c>
      <c r="O865" s="83"/>
      <c r="P865" s="83">
        <v>0</v>
      </c>
      <c r="Q865" s="55">
        <f t="shared" si="173"/>
        <v>0</v>
      </c>
      <c r="R865" s="54">
        <f t="shared" si="179"/>
        <v>0</v>
      </c>
      <c r="S865" s="54">
        <f t="shared" si="180"/>
        <v>0</v>
      </c>
      <c r="T865" s="53">
        <f t="shared" si="176"/>
        <v>0</v>
      </c>
      <c r="U865" s="55">
        <f t="shared" si="177"/>
        <v>0</v>
      </c>
    </row>
    <row r="866" spans="1:21">
      <c r="A866" s="42">
        <f t="shared" si="170"/>
        <v>9</v>
      </c>
      <c r="B866" s="43"/>
      <c r="C866" s="52">
        <f t="shared" si="178"/>
        <v>0</v>
      </c>
      <c r="D866" s="83">
        <v>0</v>
      </c>
      <c r="E866" s="53">
        <f t="shared" si="171"/>
        <v>0</v>
      </c>
      <c r="F866" s="79"/>
      <c r="G866" s="80"/>
      <c r="H866" s="81">
        <v>0</v>
      </c>
      <c r="I866" s="82">
        <v>0</v>
      </c>
      <c r="J866" s="83">
        <v>0</v>
      </c>
      <c r="K866" s="55">
        <f t="shared" si="172"/>
        <v>0</v>
      </c>
      <c r="L866" s="81">
        <v>0</v>
      </c>
      <c r="M866" s="82">
        <v>0</v>
      </c>
      <c r="N866" s="83">
        <v>0</v>
      </c>
      <c r="O866" s="83"/>
      <c r="P866" s="83">
        <v>0</v>
      </c>
      <c r="Q866" s="55">
        <f t="shared" si="173"/>
        <v>0</v>
      </c>
      <c r="R866" s="54">
        <f t="shared" si="179"/>
        <v>0</v>
      </c>
      <c r="S866" s="54">
        <f t="shared" si="180"/>
        <v>0</v>
      </c>
      <c r="T866" s="53">
        <f t="shared" si="176"/>
        <v>0</v>
      </c>
      <c r="U866" s="55">
        <f t="shared" si="177"/>
        <v>0</v>
      </c>
    </row>
    <row r="867" spans="1:21">
      <c r="A867" s="42">
        <f t="shared" si="170"/>
        <v>9</v>
      </c>
      <c r="B867" s="43"/>
      <c r="C867" s="52">
        <f t="shared" si="178"/>
        <v>0</v>
      </c>
      <c r="D867" s="83">
        <v>0</v>
      </c>
      <c r="E867" s="53">
        <f t="shared" si="171"/>
        <v>0</v>
      </c>
      <c r="F867" s="79"/>
      <c r="G867" s="80"/>
      <c r="H867" s="81">
        <v>0</v>
      </c>
      <c r="I867" s="82">
        <v>0</v>
      </c>
      <c r="J867" s="83">
        <v>0</v>
      </c>
      <c r="K867" s="55">
        <f t="shared" si="172"/>
        <v>0</v>
      </c>
      <c r="L867" s="81">
        <v>0</v>
      </c>
      <c r="M867" s="82">
        <v>0</v>
      </c>
      <c r="N867" s="83">
        <v>0</v>
      </c>
      <c r="O867" s="83"/>
      <c r="P867" s="83">
        <v>0</v>
      </c>
      <c r="Q867" s="55">
        <f t="shared" si="173"/>
        <v>0</v>
      </c>
      <c r="R867" s="54">
        <f t="shared" si="179"/>
        <v>0</v>
      </c>
      <c r="S867" s="54">
        <f t="shared" si="180"/>
        <v>0</v>
      </c>
      <c r="T867" s="53">
        <f t="shared" si="176"/>
        <v>0</v>
      </c>
      <c r="U867" s="55">
        <f t="shared" si="177"/>
        <v>0</v>
      </c>
    </row>
    <row r="868" spans="1:21">
      <c r="A868" s="42">
        <f t="shared" si="170"/>
        <v>9</v>
      </c>
      <c r="B868" s="43"/>
      <c r="C868" s="52">
        <f t="shared" si="178"/>
        <v>0</v>
      </c>
      <c r="D868" s="83">
        <v>0</v>
      </c>
      <c r="E868" s="53">
        <f t="shared" si="171"/>
        <v>0</v>
      </c>
      <c r="F868" s="79"/>
      <c r="G868" s="80"/>
      <c r="H868" s="81">
        <v>0</v>
      </c>
      <c r="I868" s="82">
        <v>0</v>
      </c>
      <c r="J868" s="83">
        <v>0</v>
      </c>
      <c r="K868" s="55">
        <f t="shared" si="172"/>
        <v>0</v>
      </c>
      <c r="L868" s="81">
        <v>0</v>
      </c>
      <c r="M868" s="82">
        <v>0</v>
      </c>
      <c r="N868" s="83">
        <v>0</v>
      </c>
      <c r="O868" s="83"/>
      <c r="P868" s="83">
        <v>0</v>
      </c>
      <c r="Q868" s="55">
        <f t="shared" si="173"/>
        <v>0</v>
      </c>
      <c r="R868" s="54">
        <f t="shared" si="179"/>
        <v>0</v>
      </c>
      <c r="S868" s="54">
        <f t="shared" si="180"/>
        <v>0</v>
      </c>
      <c r="T868" s="53">
        <f t="shared" si="176"/>
        <v>0</v>
      </c>
      <c r="U868" s="55">
        <f t="shared" si="177"/>
        <v>0</v>
      </c>
    </row>
    <row r="869" spans="1:21">
      <c r="A869" s="42">
        <f t="shared" si="170"/>
        <v>9</v>
      </c>
      <c r="B869" s="43"/>
      <c r="C869" s="52">
        <f t="shared" si="178"/>
        <v>0</v>
      </c>
      <c r="D869" s="83">
        <v>0</v>
      </c>
      <c r="E869" s="53">
        <f t="shared" si="171"/>
        <v>0</v>
      </c>
      <c r="F869" s="79"/>
      <c r="G869" s="80"/>
      <c r="H869" s="81">
        <v>0</v>
      </c>
      <c r="I869" s="82">
        <v>0</v>
      </c>
      <c r="J869" s="83">
        <v>0</v>
      </c>
      <c r="K869" s="55">
        <f t="shared" si="172"/>
        <v>0</v>
      </c>
      <c r="L869" s="81">
        <v>0</v>
      </c>
      <c r="M869" s="82">
        <v>0</v>
      </c>
      <c r="N869" s="83">
        <v>0</v>
      </c>
      <c r="O869" s="83"/>
      <c r="P869" s="83">
        <v>0</v>
      </c>
      <c r="Q869" s="55">
        <f t="shared" si="173"/>
        <v>0</v>
      </c>
      <c r="R869" s="54">
        <f t="shared" si="179"/>
        <v>0</v>
      </c>
      <c r="S869" s="54">
        <f t="shared" si="180"/>
        <v>0</v>
      </c>
      <c r="T869" s="53">
        <f t="shared" si="176"/>
        <v>0</v>
      </c>
      <c r="U869" s="55">
        <f t="shared" si="177"/>
        <v>0</v>
      </c>
    </row>
    <row r="870" spans="1:21">
      <c r="A870" s="42">
        <f t="shared" si="170"/>
        <v>9</v>
      </c>
      <c r="B870" s="43"/>
      <c r="C870" s="52">
        <f t="shared" si="178"/>
        <v>0</v>
      </c>
      <c r="D870" s="83">
        <v>0</v>
      </c>
      <c r="E870" s="53">
        <f t="shared" si="171"/>
        <v>0</v>
      </c>
      <c r="F870" s="79"/>
      <c r="G870" s="80"/>
      <c r="H870" s="81">
        <v>0</v>
      </c>
      <c r="I870" s="82">
        <v>0</v>
      </c>
      <c r="J870" s="83">
        <v>0</v>
      </c>
      <c r="K870" s="55">
        <f t="shared" si="172"/>
        <v>0</v>
      </c>
      <c r="L870" s="81">
        <v>0</v>
      </c>
      <c r="M870" s="82">
        <v>0</v>
      </c>
      <c r="N870" s="83">
        <v>0</v>
      </c>
      <c r="O870" s="83"/>
      <c r="P870" s="83">
        <v>0</v>
      </c>
      <c r="Q870" s="55">
        <f t="shared" si="173"/>
        <v>0</v>
      </c>
      <c r="R870" s="54">
        <f t="shared" si="179"/>
        <v>0</v>
      </c>
      <c r="S870" s="54">
        <f t="shared" si="180"/>
        <v>0</v>
      </c>
      <c r="T870" s="53">
        <f t="shared" si="176"/>
        <v>0</v>
      </c>
      <c r="U870" s="55">
        <f t="shared" si="177"/>
        <v>0</v>
      </c>
    </row>
    <row r="871" spans="1:21">
      <c r="A871" s="42">
        <f t="shared" si="170"/>
        <v>9</v>
      </c>
      <c r="B871" s="43"/>
      <c r="C871" s="52">
        <f t="shared" si="178"/>
        <v>0</v>
      </c>
      <c r="D871" s="83">
        <v>0</v>
      </c>
      <c r="E871" s="53">
        <f t="shared" si="171"/>
        <v>0</v>
      </c>
      <c r="F871" s="79"/>
      <c r="G871" s="80"/>
      <c r="H871" s="81">
        <v>0</v>
      </c>
      <c r="I871" s="82">
        <v>0</v>
      </c>
      <c r="J871" s="83">
        <v>0</v>
      </c>
      <c r="K871" s="55">
        <f t="shared" si="172"/>
        <v>0</v>
      </c>
      <c r="L871" s="81">
        <v>0</v>
      </c>
      <c r="M871" s="82">
        <v>0</v>
      </c>
      <c r="N871" s="83">
        <v>0</v>
      </c>
      <c r="O871" s="83"/>
      <c r="P871" s="83">
        <v>0</v>
      </c>
      <c r="Q871" s="55">
        <f t="shared" si="173"/>
        <v>0</v>
      </c>
      <c r="R871" s="54">
        <f t="shared" si="179"/>
        <v>0</v>
      </c>
      <c r="S871" s="54">
        <f t="shared" si="180"/>
        <v>0</v>
      </c>
      <c r="T871" s="53">
        <f t="shared" si="176"/>
        <v>0</v>
      </c>
      <c r="U871" s="55">
        <f t="shared" si="177"/>
        <v>0</v>
      </c>
    </row>
    <row r="872" spans="1:21">
      <c r="A872" s="42">
        <f t="shared" si="170"/>
        <v>9</v>
      </c>
      <c r="B872" s="43"/>
      <c r="C872" s="52">
        <f t="shared" si="178"/>
        <v>0</v>
      </c>
      <c r="D872" s="83">
        <v>0</v>
      </c>
      <c r="E872" s="53">
        <f t="shared" si="171"/>
        <v>0</v>
      </c>
      <c r="F872" s="79"/>
      <c r="G872" s="80"/>
      <c r="H872" s="81">
        <v>0</v>
      </c>
      <c r="I872" s="82">
        <v>0</v>
      </c>
      <c r="J872" s="83">
        <v>0</v>
      </c>
      <c r="K872" s="55">
        <f t="shared" si="172"/>
        <v>0</v>
      </c>
      <c r="L872" s="81">
        <v>0</v>
      </c>
      <c r="M872" s="82">
        <v>0</v>
      </c>
      <c r="N872" s="83">
        <v>0</v>
      </c>
      <c r="O872" s="83"/>
      <c r="P872" s="83">
        <v>0</v>
      </c>
      <c r="Q872" s="55">
        <f t="shared" si="173"/>
        <v>0</v>
      </c>
      <c r="R872" s="54">
        <f t="shared" si="179"/>
        <v>0</v>
      </c>
      <c r="S872" s="54">
        <f t="shared" si="180"/>
        <v>0</v>
      </c>
      <c r="T872" s="53">
        <f t="shared" si="176"/>
        <v>0</v>
      </c>
      <c r="U872" s="55">
        <f t="shared" si="177"/>
        <v>0</v>
      </c>
    </row>
    <row r="873" spans="1:21">
      <c r="A873" s="42">
        <f t="shared" si="170"/>
        <v>9</v>
      </c>
      <c r="B873" s="43"/>
      <c r="C873" s="52">
        <f t="shared" si="178"/>
        <v>0</v>
      </c>
      <c r="D873" s="83">
        <v>0</v>
      </c>
      <c r="E873" s="53">
        <f t="shared" si="171"/>
        <v>0</v>
      </c>
      <c r="F873" s="79"/>
      <c r="G873" s="80"/>
      <c r="H873" s="81">
        <v>0</v>
      </c>
      <c r="I873" s="82">
        <v>0</v>
      </c>
      <c r="J873" s="83">
        <v>0</v>
      </c>
      <c r="K873" s="55">
        <f t="shared" si="172"/>
        <v>0</v>
      </c>
      <c r="L873" s="81">
        <v>0</v>
      </c>
      <c r="M873" s="82">
        <v>0</v>
      </c>
      <c r="N873" s="83">
        <v>0</v>
      </c>
      <c r="O873" s="83"/>
      <c r="P873" s="83">
        <v>0</v>
      </c>
      <c r="Q873" s="55">
        <f t="shared" si="173"/>
        <v>0</v>
      </c>
      <c r="R873" s="54">
        <f t="shared" si="179"/>
        <v>0</v>
      </c>
      <c r="S873" s="54">
        <f t="shared" si="180"/>
        <v>0</v>
      </c>
      <c r="T873" s="53">
        <f t="shared" si="176"/>
        <v>0</v>
      </c>
      <c r="U873" s="55">
        <f t="shared" si="177"/>
        <v>0</v>
      </c>
    </row>
    <row r="874" spans="1:21">
      <c r="A874" s="42">
        <f t="shared" si="170"/>
        <v>9</v>
      </c>
      <c r="B874" s="43"/>
      <c r="C874" s="52">
        <f t="shared" si="178"/>
        <v>0</v>
      </c>
      <c r="D874" s="83">
        <v>0</v>
      </c>
      <c r="E874" s="53">
        <f t="shared" si="171"/>
        <v>0</v>
      </c>
      <c r="F874" s="79"/>
      <c r="G874" s="80"/>
      <c r="H874" s="81">
        <v>0</v>
      </c>
      <c r="I874" s="82">
        <v>0</v>
      </c>
      <c r="J874" s="83">
        <v>0</v>
      </c>
      <c r="K874" s="55">
        <f t="shared" si="172"/>
        <v>0</v>
      </c>
      <c r="L874" s="81">
        <v>0</v>
      </c>
      <c r="M874" s="82">
        <v>0</v>
      </c>
      <c r="N874" s="83">
        <v>0</v>
      </c>
      <c r="O874" s="83"/>
      <c r="P874" s="83">
        <v>0</v>
      </c>
      <c r="Q874" s="55">
        <f t="shared" si="173"/>
        <v>0</v>
      </c>
      <c r="R874" s="54">
        <f t="shared" si="179"/>
        <v>0</v>
      </c>
      <c r="S874" s="54">
        <f t="shared" si="180"/>
        <v>0</v>
      </c>
      <c r="T874" s="53">
        <f t="shared" si="176"/>
        <v>0</v>
      </c>
      <c r="U874" s="55">
        <f t="shared" si="177"/>
        <v>0</v>
      </c>
    </row>
    <row r="875" spans="1:21">
      <c r="A875" s="42">
        <f t="shared" si="170"/>
        <v>9</v>
      </c>
      <c r="B875" s="43"/>
      <c r="C875" s="52">
        <f t="shared" si="178"/>
        <v>0</v>
      </c>
      <c r="D875" s="83">
        <v>0</v>
      </c>
      <c r="E875" s="53">
        <f t="shared" si="171"/>
        <v>0</v>
      </c>
      <c r="F875" s="79"/>
      <c r="G875" s="80"/>
      <c r="H875" s="81">
        <v>0</v>
      </c>
      <c r="I875" s="82">
        <v>0</v>
      </c>
      <c r="J875" s="83">
        <v>0</v>
      </c>
      <c r="K875" s="55">
        <f t="shared" si="172"/>
        <v>0</v>
      </c>
      <c r="L875" s="81">
        <v>0</v>
      </c>
      <c r="M875" s="82">
        <v>0</v>
      </c>
      <c r="N875" s="83">
        <v>0</v>
      </c>
      <c r="O875" s="83"/>
      <c r="P875" s="83">
        <v>0</v>
      </c>
      <c r="Q875" s="55">
        <f t="shared" si="173"/>
        <v>0</v>
      </c>
      <c r="R875" s="54">
        <f t="shared" si="179"/>
        <v>0</v>
      </c>
      <c r="S875" s="54">
        <f t="shared" si="180"/>
        <v>0</v>
      </c>
      <c r="T875" s="53">
        <f t="shared" si="176"/>
        <v>0</v>
      </c>
      <c r="U875" s="55">
        <f t="shared" si="177"/>
        <v>0</v>
      </c>
    </row>
    <row r="876" spans="1:21">
      <c r="A876" s="42">
        <f t="shared" si="170"/>
        <v>9</v>
      </c>
      <c r="B876" s="43"/>
      <c r="C876" s="52">
        <f t="shared" si="178"/>
        <v>0</v>
      </c>
      <c r="D876" s="83">
        <v>0</v>
      </c>
      <c r="E876" s="53">
        <f t="shared" si="171"/>
        <v>0</v>
      </c>
      <c r="F876" s="79"/>
      <c r="G876" s="80"/>
      <c r="H876" s="81">
        <v>0</v>
      </c>
      <c r="I876" s="82">
        <v>0</v>
      </c>
      <c r="J876" s="83">
        <v>0</v>
      </c>
      <c r="K876" s="55">
        <f t="shared" si="172"/>
        <v>0</v>
      </c>
      <c r="L876" s="81">
        <v>0</v>
      </c>
      <c r="M876" s="82">
        <v>0</v>
      </c>
      <c r="N876" s="83">
        <v>0</v>
      </c>
      <c r="O876" s="83"/>
      <c r="P876" s="83">
        <v>0</v>
      </c>
      <c r="Q876" s="55">
        <f t="shared" si="173"/>
        <v>0</v>
      </c>
      <c r="R876" s="54">
        <f t="shared" si="179"/>
        <v>0</v>
      </c>
      <c r="S876" s="54">
        <f t="shared" si="180"/>
        <v>0</v>
      </c>
      <c r="T876" s="53">
        <f t="shared" si="176"/>
        <v>0</v>
      </c>
      <c r="U876" s="55">
        <f t="shared" si="177"/>
        <v>0</v>
      </c>
    </row>
    <row r="877" spans="1:21">
      <c r="A877" s="42">
        <f t="shared" si="170"/>
        <v>9</v>
      </c>
      <c r="B877" s="43"/>
      <c r="C877" s="52">
        <f t="shared" si="178"/>
        <v>0</v>
      </c>
      <c r="D877" s="83">
        <v>0</v>
      </c>
      <c r="E877" s="53">
        <f t="shared" si="171"/>
        <v>0</v>
      </c>
      <c r="F877" s="79"/>
      <c r="G877" s="80"/>
      <c r="H877" s="81">
        <v>0</v>
      </c>
      <c r="I877" s="82">
        <v>0</v>
      </c>
      <c r="J877" s="83">
        <v>0</v>
      </c>
      <c r="K877" s="55">
        <f t="shared" si="172"/>
        <v>0</v>
      </c>
      <c r="L877" s="81">
        <v>0</v>
      </c>
      <c r="M877" s="82">
        <v>0</v>
      </c>
      <c r="N877" s="83">
        <v>0</v>
      </c>
      <c r="O877" s="83"/>
      <c r="P877" s="83">
        <v>0</v>
      </c>
      <c r="Q877" s="55">
        <f t="shared" si="173"/>
        <v>0</v>
      </c>
      <c r="R877" s="54">
        <f t="shared" si="179"/>
        <v>0</v>
      </c>
      <c r="S877" s="54">
        <f t="shared" si="180"/>
        <v>0</v>
      </c>
      <c r="T877" s="53">
        <f t="shared" si="176"/>
        <v>0</v>
      </c>
      <c r="U877" s="55">
        <f t="shared" si="177"/>
        <v>0</v>
      </c>
    </row>
    <row r="878" spans="1:21">
      <c r="A878" s="42">
        <f t="shared" si="170"/>
        <v>9</v>
      </c>
      <c r="B878" s="43"/>
      <c r="C878" s="52">
        <f t="shared" si="178"/>
        <v>0</v>
      </c>
      <c r="D878" s="83">
        <v>0</v>
      </c>
      <c r="E878" s="53">
        <f t="shared" si="171"/>
        <v>0</v>
      </c>
      <c r="F878" s="79"/>
      <c r="G878" s="80"/>
      <c r="H878" s="81">
        <v>0</v>
      </c>
      <c r="I878" s="82">
        <v>0</v>
      </c>
      <c r="J878" s="83">
        <v>0</v>
      </c>
      <c r="K878" s="55">
        <f t="shared" si="172"/>
        <v>0</v>
      </c>
      <c r="L878" s="81">
        <v>0</v>
      </c>
      <c r="M878" s="82">
        <v>0</v>
      </c>
      <c r="N878" s="83">
        <v>0</v>
      </c>
      <c r="O878" s="83"/>
      <c r="P878" s="83">
        <v>0</v>
      </c>
      <c r="Q878" s="55">
        <f t="shared" si="173"/>
        <v>0</v>
      </c>
      <c r="R878" s="54">
        <f t="shared" si="179"/>
        <v>0</v>
      </c>
      <c r="S878" s="54">
        <f t="shared" si="180"/>
        <v>0</v>
      </c>
      <c r="T878" s="53">
        <f t="shared" si="176"/>
        <v>0</v>
      </c>
      <c r="U878" s="55">
        <f t="shared" si="177"/>
        <v>0</v>
      </c>
    </row>
    <row r="879" spans="1:21">
      <c r="A879" s="42">
        <f t="shared" si="170"/>
        <v>9</v>
      </c>
      <c r="B879" s="43"/>
      <c r="C879" s="52">
        <f t="shared" si="178"/>
        <v>0</v>
      </c>
      <c r="D879" s="83">
        <v>0</v>
      </c>
      <c r="E879" s="56">
        <f t="shared" si="171"/>
        <v>0</v>
      </c>
      <c r="F879" s="84"/>
      <c r="G879" s="85"/>
      <c r="H879" s="86">
        <v>0</v>
      </c>
      <c r="I879" s="87">
        <v>0</v>
      </c>
      <c r="J879" s="88">
        <v>0</v>
      </c>
      <c r="K879" s="58">
        <f t="shared" si="172"/>
        <v>0</v>
      </c>
      <c r="L879" s="86">
        <v>0</v>
      </c>
      <c r="M879" s="87">
        <v>0</v>
      </c>
      <c r="N879" s="88">
        <v>0</v>
      </c>
      <c r="O879" s="88"/>
      <c r="P879" s="88">
        <v>0</v>
      </c>
      <c r="Q879" s="58">
        <f t="shared" si="173"/>
        <v>0</v>
      </c>
      <c r="R879" s="57">
        <f t="shared" si="179"/>
        <v>0</v>
      </c>
      <c r="S879" s="57">
        <f t="shared" si="180"/>
        <v>0</v>
      </c>
      <c r="T879" s="56">
        <f t="shared" si="176"/>
        <v>0</v>
      </c>
      <c r="U879" s="58">
        <f t="shared" si="177"/>
        <v>0</v>
      </c>
    </row>
    <row r="880" spans="1:21">
      <c r="A880" s="42">
        <f t="shared" si="170"/>
        <v>9</v>
      </c>
      <c r="B880" s="43"/>
      <c r="C880" s="52">
        <f t="shared" si="178"/>
        <v>0</v>
      </c>
      <c r="D880" s="83">
        <v>0</v>
      </c>
      <c r="E880" s="53">
        <f t="shared" si="171"/>
        <v>0</v>
      </c>
      <c r="F880" s="79"/>
      <c r="G880" s="80"/>
      <c r="H880" s="81">
        <v>0</v>
      </c>
      <c r="I880" s="82">
        <v>0</v>
      </c>
      <c r="J880" s="83">
        <v>0</v>
      </c>
      <c r="K880" s="55">
        <f t="shared" si="172"/>
        <v>0</v>
      </c>
      <c r="L880" s="81">
        <v>0</v>
      </c>
      <c r="M880" s="82">
        <v>0</v>
      </c>
      <c r="N880" s="83">
        <v>0</v>
      </c>
      <c r="O880" s="83"/>
      <c r="P880" s="83">
        <v>0</v>
      </c>
      <c r="Q880" s="55">
        <f t="shared" si="173"/>
        <v>0</v>
      </c>
      <c r="R880" s="54">
        <f t="shared" si="179"/>
        <v>0</v>
      </c>
      <c r="S880" s="54">
        <f t="shared" si="180"/>
        <v>0</v>
      </c>
      <c r="T880" s="53">
        <f t="shared" si="176"/>
        <v>0</v>
      </c>
      <c r="U880" s="55">
        <f t="shared" si="177"/>
        <v>0</v>
      </c>
    </row>
    <row r="881" spans="1:21">
      <c r="A881" s="42">
        <f t="shared" si="170"/>
        <v>9</v>
      </c>
      <c r="B881" s="43"/>
      <c r="C881" s="52">
        <f t="shared" si="178"/>
        <v>0</v>
      </c>
      <c r="D881" s="83">
        <v>0</v>
      </c>
      <c r="E881" s="53">
        <f t="shared" si="171"/>
        <v>0</v>
      </c>
      <c r="F881" s="79"/>
      <c r="G881" s="80"/>
      <c r="H881" s="81">
        <v>0</v>
      </c>
      <c r="I881" s="82">
        <v>0</v>
      </c>
      <c r="J881" s="83">
        <v>0</v>
      </c>
      <c r="K881" s="55">
        <f t="shared" si="172"/>
        <v>0</v>
      </c>
      <c r="L881" s="81">
        <v>0</v>
      </c>
      <c r="M881" s="82">
        <v>0</v>
      </c>
      <c r="N881" s="83">
        <v>0</v>
      </c>
      <c r="O881" s="83"/>
      <c r="P881" s="83">
        <v>0</v>
      </c>
      <c r="Q881" s="55">
        <f t="shared" si="173"/>
        <v>0</v>
      </c>
      <c r="R881" s="54">
        <f t="shared" si="179"/>
        <v>0</v>
      </c>
      <c r="S881" s="54">
        <f t="shared" si="180"/>
        <v>0</v>
      </c>
      <c r="T881" s="53">
        <f t="shared" si="176"/>
        <v>0</v>
      </c>
      <c r="U881" s="55">
        <f t="shared" si="177"/>
        <v>0</v>
      </c>
    </row>
    <row r="882" spans="1:21">
      <c r="A882" s="42">
        <f t="shared" si="170"/>
        <v>9</v>
      </c>
      <c r="B882" s="43"/>
      <c r="C882" s="52">
        <f t="shared" si="178"/>
        <v>0</v>
      </c>
      <c r="D882" s="83">
        <v>0</v>
      </c>
      <c r="E882" s="53">
        <f t="shared" si="171"/>
        <v>0</v>
      </c>
      <c r="F882" s="79"/>
      <c r="G882" s="80"/>
      <c r="H882" s="81">
        <v>0</v>
      </c>
      <c r="I882" s="82">
        <v>0</v>
      </c>
      <c r="J882" s="83">
        <v>0</v>
      </c>
      <c r="K882" s="55">
        <f t="shared" si="172"/>
        <v>0</v>
      </c>
      <c r="L882" s="81">
        <v>0</v>
      </c>
      <c r="M882" s="82">
        <v>0</v>
      </c>
      <c r="N882" s="83">
        <v>0</v>
      </c>
      <c r="O882" s="83"/>
      <c r="P882" s="83">
        <v>0</v>
      </c>
      <c r="Q882" s="55">
        <f t="shared" si="173"/>
        <v>0</v>
      </c>
      <c r="R882" s="54">
        <f t="shared" si="179"/>
        <v>0</v>
      </c>
      <c r="S882" s="54">
        <f t="shared" si="180"/>
        <v>0</v>
      </c>
      <c r="T882" s="53">
        <f t="shared" si="176"/>
        <v>0</v>
      </c>
      <c r="U882" s="55">
        <f t="shared" si="177"/>
        <v>0</v>
      </c>
    </row>
    <row r="883" spans="1:21">
      <c r="A883" s="42">
        <f t="shared" si="170"/>
        <v>9</v>
      </c>
      <c r="B883" s="43"/>
      <c r="C883" s="52">
        <f t="shared" si="178"/>
        <v>0</v>
      </c>
      <c r="D883" s="83">
        <v>0</v>
      </c>
      <c r="E883" s="53">
        <f t="shared" si="171"/>
        <v>0</v>
      </c>
      <c r="F883" s="79"/>
      <c r="G883" s="80"/>
      <c r="H883" s="81">
        <v>0</v>
      </c>
      <c r="I883" s="82">
        <v>0</v>
      </c>
      <c r="J883" s="83">
        <v>0</v>
      </c>
      <c r="K883" s="55">
        <f t="shared" si="172"/>
        <v>0</v>
      </c>
      <c r="L883" s="81">
        <v>0</v>
      </c>
      <c r="M883" s="82">
        <v>0</v>
      </c>
      <c r="N883" s="83">
        <v>0</v>
      </c>
      <c r="O883" s="83"/>
      <c r="P883" s="83">
        <v>0</v>
      </c>
      <c r="Q883" s="55">
        <f t="shared" si="173"/>
        <v>0</v>
      </c>
      <c r="R883" s="54">
        <f t="shared" si="179"/>
        <v>0</v>
      </c>
      <c r="S883" s="54">
        <f t="shared" si="180"/>
        <v>0</v>
      </c>
      <c r="T883" s="53">
        <f t="shared" si="176"/>
        <v>0</v>
      </c>
      <c r="U883" s="55">
        <f t="shared" si="177"/>
        <v>0</v>
      </c>
    </row>
    <row r="884" spans="1:21">
      <c r="A884" s="42">
        <f t="shared" si="170"/>
        <v>9</v>
      </c>
      <c r="B884" s="43"/>
      <c r="C884" s="52">
        <f t="shared" si="178"/>
        <v>0</v>
      </c>
      <c r="D884" s="83">
        <v>0</v>
      </c>
      <c r="E884" s="53">
        <f t="shared" si="171"/>
        <v>0</v>
      </c>
      <c r="F884" s="79"/>
      <c r="G884" s="80"/>
      <c r="H884" s="81">
        <v>0</v>
      </c>
      <c r="I884" s="82">
        <v>0</v>
      </c>
      <c r="J884" s="83">
        <v>0</v>
      </c>
      <c r="K884" s="55">
        <f t="shared" si="172"/>
        <v>0</v>
      </c>
      <c r="L884" s="81">
        <v>0</v>
      </c>
      <c r="M884" s="82">
        <v>0</v>
      </c>
      <c r="N884" s="83">
        <v>0</v>
      </c>
      <c r="O884" s="83"/>
      <c r="P884" s="83">
        <v>0</v>
      </c>
      <c r="Q884" s="55">
        <f t="shared" si="173"/>
        <v>0</v>
      </c>
      <c r="R884" s="54">
        <f t="shared" si="179"/>
        <v>0</v>
      </c>
      <c r="S884" s="54">
        <f t="shared" si="180"/>
        <v>0</v>
      </c>
      <c r="T884" s="53">
        <f t="shared" si="176"/>
        <v>0</v>
      </c>
      <c r="U884" s="55">
        <f t="shared" si="177"/>
        <v>0</v>
      </c>
    </row>
    <row r="885" spans="1:21">
      <c r="A885" s="42">
        <f t="shared" si="170"/>
        <v>9</v>
      </c>
      <c r="B885" s="43"/>
      <c r="C885" s="52">
        <f t="shared" si="178"/>
        <v>0</v>
      </c>
      <c r="D885" s="83">
        <v>0</v>
      </c>
      <c r="E885" s="53">
        <f t="shared" si="171"/>
        <v>0</v>
      </c>
      <c r="F885" s="79"/>
      <c r="G885" s="80"/>
      <c r="H885" s="81">
        <v>0</v>
      </c>
      <c r="I885" s="82">
        <v>0</v>
      </c>
      <c r="J885" s="83">
        <v>0</v>
      </c>
      <c r="K885" s="55">
        <f t="shared" si="172"/>
        <v>0</v>
      </c>
      <c r="L885" s="81">
        <v>0</v>
      </c>
      <c r="M885" s="82">
        <v>0</v>
      </c>
      <c r="N885" s="83">
        <v>0</v>
      </c>
      <c r="O885" s="83"/>
      <c r="P885" s="83">
        <v>0</v>
      </c>
      <c r="Q885" s="55">
        <f t="shared" si="173"/>
        <v>0</v>
      </c>
      <c r="R885" s="54">
        <f t="shared" si="179"/>
        <v>0</v>
      </c>
      <c r="S885" s="54">
        <f t="shared" si="180"/>
        <v>0</v>
      </c>
      <c r="T885" s="53">
        <f t="shared" si="176"/>
        <v>0</v>
      </c>
      <c r="U885" s="55">
        <f t="shared" si="177"/>
        <v>0</v>
      </c>
    </row>
    <row r="886" spans="1:21">
      <c r="A886" s="42">
        <f t="shared" si="170"/>
        <v>9</v>
      </c>
      <c r="B886" s="43"/>
      <c r="C886" s="52">
        <f t="shared" si="178"/>
        <v>0</v>
      </c>
      <c r="D886" s="83">
        <v>0</v>
      </c>
      <c r="E886" s="53">
        <f t="shared" si="171"/>
        <v>0</v>
      </c>
      <c r="F886" s="79"/>
      <c r="G886" s="80"/>
      <c r="H886" s="81">
        <v>0</v>
      </c>
      <c r="I886" s="82">
        <v>0</v>
      </c>
      <c r="J886" s="83">
        <v>0</v>
      </c>
      <c r="K886" s="55">
        <f t="shared" si="172"/>
        <v>0</v>
      </c>
      <c r="L886" s="81">
        <v>0</v>
      </c>
      <c r="M886" s="82">
        <v>0</v>
      </c>
      <c r="N886" s="83">
        <v>0</v>
      </c>
      <c r="O886" s="83"/>
      <c r="P886" s="83">
        <v>0</v>
      </c>
      <c r="Q886" s="55">
        <f t="shared" si="173"/>
        <v>0</v>
      </c>
      <c r="R886" s="54">
        <f t="shared" si="179"/>
        <v>0</v>
      </c>
      <c r="S886" s="54">
        <f t="shared" si="180"/>
        <v>0</v>
      </c>
      <c r="T886" s="53">
        <f t="shared" si="176"/>
        <v>0</v>
      </c>
      <c r="U886" s="55">
        <f t="shared" si="177"/>
        <v>0</v>
      </c>
    </row>
    <row r="887" spans="1:21">
      <c r="A887" s="42">
        <f t="shared" si="170"/>
        <v>9</v>
      </c>
      <c r="B887" s="43"/>
      <c r="C887" s="52">
        <f t="shared" si="178"/>
        <v>0</v>
      </c>
      <c r="D887" s="83">
        <v>0</v>
      </c>
      <c r="E887" s="53">
        <f t="shared" si="171"/>
        <v>0</v>
      </c>
      <c r="F887" s="79"/>
      <c r="G887" s="80"/>
      <c r="H887" s="81">
        <v>0</v>
      </c>
      <c r="I887" s="82">
        <v>0</v>
      </c>
      <c r="J887" s="83">
        <v>0</v>
      </c>
      <c r="K887" s="55">
        <f t="shared" si="172"/>
        <v>0</v>
      </c>
      <c r="L887" s="81">
        <v>0</v>
      </c>
      <c r="M887" s="82">
        <v>0</v>
      </c>
      <c r="N887" s="83">
        <v>0</v>
      </c>
      <c r="O887" s="83"/>
      <c r="P887" s="83">
        <v>0</v>
      </c>
      <c r="Q887" s="55">
        <f t="shared" si="173"/>
        <v>0</v>
      </c>
      <c r="R887" s="54">
        <f t="shared" si="179"/>
        <v>0</v>
      </c>
      <c r="S887" s="54">
        <f t="shared" si="180"/>
        <v>0</v>
      </c>
      <c r="T887" s="53">
        <f t="shared" si="176"/>
        <v>0</v>
      </c>
      <c r="U887" s="55">
        <f t="shared" si="177"/>
        <v>0</v>
      </c>
    </row>
    <row r="888" spans="1:21">
      <c r="A888" s="42">
        <f t="shared" si="170"/>
        <v>9</v>
      </c>
      <c r="B888" s="43"/>
      <c r="C888" s="52">
        <f t="shared" si="178"/>
        <v>0</v>
      </c>
      <c r="D888" s="83">
        <v>0</v>
      </c>
      <c r="E888" s="53">
        <f t="shared" si="171"/>
        <v>0</v>
      </c>
      <c r="F888" s="79"/>
      <c r="G888" s="80"/>
      <c r="H888" s="81">
        <v>0</v>
      </c>
      <c r="I888" s="82">
        <v>0</v>
      </c>
      <c r="J888" s="83">
        <v>0</v>
      </c>
      <c r="K888" s="55">
        <f t="shared" si="172"/>
        <v>0</v>
      </c>
      <c r="L888" s="81">
        <v>0</v>
      </c>
      <c r="M888" s="82">
        <v>0</v>
      </c>
      <c r="N888" s="83">
        <v>0</v>
      </c>
      <c r="O888" s="83"/>
      <c r="P888" s="83">
        <v>0</v>
      </c>
      <c r="Q888" s="55">
        <f t="shared" si="173"/>
        <v>0</v>
      </c>
      <c r="R888" s="54">
        <f t="shared" si="179"/>
        <v>0</v>
      </c>
      <c r="S888" s="54">
        <f t="shared" si="180"/>
        <v>0</v>
      </c>
      <c r="T888" s="53">
        <f t="shared" si="176"/>
        <v>0</v>
      </c>
      <c r="U888" s="55">
        <f t="shared" si="177"/>
        <v>0</v>
      </c>
    </row>
    <row r="889" spans="1:21">
      <c r="A889" s="42">
        <f t="shared" si="170"/>
        <v>9</v>
      </c>
      <c r="B889" s="43"/>
      <c r="C889" s="52">
        <f t="shared" si="178"/>
        <v>0</v>
      </c>
      <c r="D889" s="83">
        <v>0</v>
      </c>
      <c r="E889" s="53">
        <f t="shared" si="171"/>
        <v>0</v>
      </c>
      <c r="F889" s="79"/>
      <c r="G889" s="80"/>
      <c r="H889" s="81">
        <v>0</v>
      </c>
      <c r="I889" s="82">
        <v>0</v>
      </c>
      <c r="J889" s="83">
        <v>0</v>
      </c>
      <c r="K889" s="55">
        <f t="shared" si="172"/>
        <v>0</v>
      </c>
      <c r="L889" s="81">
        <v>0</v>
      </c>
      <c r="M889" s="82">
        <v>0</v>
      </c>
      <c r="N889" s="83">
        <v>0</v>
      </c>
      <c r="O889" s="83"/>
      <c r="P889" s="83">
        <v>0</v>
      </c>
      <c r="Q889" s="55">
        <f t="shared" si="173"/>
        <v>0</v>
      </c>
      <c r="R889" s="54">
        <f t="shared" si="179"/>
        <v>0</v>
      </c>
      <c r="S889" s="54">
        <f t="shared" si="180"/>
        <v>0</v>
      </c>
      <c r="T889" s="53">
        <f t="shared" si="176"/>
        <v>0</v>
      </c>
      <c r="U889" s="55">
        <f t="shared" si="177"/>
        <v>0</v>
      </c>
    </row>
    <row r="890" spans="1:21">
      <c r="A890" s="42">
        <f t="shared" si="170"/>
        <v>9</v>
      </c>
      <c r="B890" s="43"/>
      <c r="C890" s="52">
        <f t="shared" si="178"/>
        <v>0</v>
      </c>
      <c r="D890" s="83">
        <v>0</v>
      </c>
      <c r="E890" s="53">
        <f t="shared" si="171"/>
        <v>0</v>
      </c>
      <c r="F890" s="79"/>
      <c r="G890" s="80"/>
      <c r="H890" s="81">
        <v>0</v>
      </c>
      <c r="I890" s="82">
        <v>0</v>
      </c>
      <c r="J890" s="83">
        <v>0</v>
      </c>
      <c r="K890" s="55">
        <f t="shared" si="172"/>
        <v>0</v>
      </c>
      <c r="L890" s="81">
        <v>0</v>
      </c>
      <c r="M890" s="82">
        <v>0</v>
      </c>
      <c r="N890" s="83">
        <v>0</v>
      </c>
      <c r="O890" s="83"/>
      <c r="P890" s="83">
        <v>0</v>
      </c>
      <c r="Q890" s="55">
        <f t="shared" si="173"/>
        <v>0</v>
      </c>
      <c r="R890" s="54">
        <f t="shared" si="179"/>
        <v>0</v>
      </c>
      <c r="S890" s="54">
        <f t="shared" si="180"/>
        <v>0</v>
      </c>
      <c r="T890" s="53">
        <f t="shared" si="176"/>
        <v>0</v>
      </c>
      <c r="U890" s="55">
        <f t="shared" si="177"/>
        <v>0</v>
      </c>
    </row>
    <row r="891" spans="1:21">
      <c r="A891" s="42">
        <f t="shared" si="170"/>
        <v>9</v>
      </c>
      <c r="B891" s="43"/>
      <c r="C891" s="52">
        <f t="shared" si="178"/>
        <v>0</v>
      </c>
      <c r="D891" s="83">
        <v>0</v>
      </c>
      <c r="E891" s="53">
        <f t="shared" si="171"/>
        <v>0</v>
      </c>
      <c r="F891" s="79"/>
      <c r="G891" s="80"/>
      <c r="H891" s="81">
        <v>0</v>
      </c>
      <c r="I891" s="82">
        <v>0</v>
      </c>
      <c r="J891" s="83">
        <v>0</v>
      </c>
      <c r="K891" s="55">
        <f t="shared" si="172"/>
        <v>0</v>
      </c>
      <c r="L891" s="81">
        <v>0</v>
      </c>
      <c r="M891" s="82">
        <v>0</v>
      </c>
      <c r="N891" s="83">
        <v>0</v>
      </c>
      <c r="O891" s="83"/>
      <c r="P891" s="83">
        <v>0</v>
      </c>
      <c r="Q891" s="55">
        <f t="shared" si="173"/>
        <v>0</v>
      </c>
      <c r="R891" s="54">
        <f t="shared" si="179"/>
        <v>0</v>
      </c>
      <c r="S891" s="54">
        <f t="shared" si="180"/>
        <v>0</v>
      </c>
      <c r="T891" s="53">
        <f t="shared" si="176"/>
        <v>0</v>
      </c>
      <c r="U891" s="55">
        <f t="shared" si="177"/>
        <v>0</v>
      </c>
    </row>
    <row r="892" spans="1:21">
      <c r="A892" s="42">
        <f t="shared" si="170"/>
        <v>9</v>
      </c>
      <c r="B892" s="43"/>
      <c r="C892" s="52">
        <f t="shared" si="178"/>
        <v>0</v>
      </c>
      <c r="D892" s="83">
        <v>0</v>
      </c>
      <c r="E892" s="53">
        <f t="shared" si="171"/>
        <v>0</v>
      </c>
      <c r="F892" s="79"/>
      <c r="G892" s="80"/>
      <c r="H892" s="81">
        <v>0</v>
      </c>
      <c r="I892" s="82">
        <v>0</v>
      </c>
      <c r="J892" s="83">
        <v>0</v>
      </c>
      <c r="K892" s="55">
        <f t="shared" si="172"/>
        <v>0</v>
      </c>
      <c r="L892" s="81">
        <v>0</v>
      </c>
      <c r="M892" s="82">
        <v>0</v>
      </c>
      <c r="N892" s="83">
        <v>0</v>
      </c>
      <c r="O892" s="83"/>
      <c r="P892" s="83">
        <v>0</v>
      </c>
      <c r="Q892" s="55">
        <f t="shared" si="173"/>
        <v>0</v>
      </c>
      <c r="R892" s="54">
        <f t="shared" si="179"/>
        <v>0</v>
      </c>
      <c r="S892" s="54">
        <f t="shared" si="180"/>
        <v>0</v>
      </c>
      <c r="T892" s="53">
        <f t="shared" si="176"/>
        <v>0</v>
      </c>
      <c r="U892" s="55">
        <f t="shared" si="177"/>
        <v>0</v>
      </c>
    </row>
    <row r="893" spans="1:21">
      <c r="A893" s="42">
        <f t="shared" si="170"/>
        <v>9</v>
      </c>
      <c r="B893" s="43"/>
      <c r="C893" s="52">
        <f t="shared" si="178"/>
        <v>0</v>
      </c>
      <c r="D893" s="83">
        <v>0</v>
      </c>
      <c r="E893" s="53">
        <f t="shared" si="171"/>
        <v>0</v>
      </c>
      <c r="F893" s="79"/>
      <c r="G893" s="80"/>
      <c r="H893" s="81">
        <v>0</v>
      </c>
      <c r="I893" s="82">
        <v>0</v>
      </c>
      <c r="J893" s="83">
        <v>0</v>
      </c>
      <c r="K893" s="55">
        <f t="shared" si="172"/>
        <v>0</v>
      </c>
      <c r="L893" s="81">
        <v>0</v>
      </c>
      <c r="M893" s="82">
        <v>0</v>
      </c>
      <c r="N893" s="83">
        <v>0</v>
      </c>
      <c r="O893" s="83"/>
      <c r="P893" s="83">
        <v>0</v>
      </c>
      <c r="Q893" s="55">
        <f t="shared" si="173"/>
        <v>0</v>
      </c>
      <c r="R893" s="54">
        <f t="shared" si="179"/>
        <v>0</v>
      </c>
      <c r="S893" s="54">
        <f t="shared" si="180"/>
        <v>0</v>
      </c>
      <c r="T893" s="53">
        <f t="shared" si="176"/>
        <v>0</v>
      </c>
      <c r="U893" s="55">
        <f t="shared" si="177"/>
        <v>0</v>
      </c>
    </row>
    <row r="894" spans="1:21">
      <c r="A894" s="42">
        <f t="shared" si="170"/>
        <v>9</v>
      </c>
      <c r="B894" s="43"/>
      <c r="C894" s="52">
        <f t="shared" si="178"/>
        <v>0</v>
      </c>
      <c r="D894" s="83">
        <v>0</v>
      </c>
      <c r="E894" s="53">
        <f t="shared" si="171"/>
        <v>0</v>
      </c>
      <c r="F894" s="79"/>
      <c r="G894" s="80"/>
      <c r="H894" s="81">
        <v>0</v>
      </c>
      <c r="I894" s="82">
        <v>0</v>
      </c>
      <c r="J894" s="83">
        <v>0</v>
      </c>
      <c r="K894" s="55">
        <f t="shared" si="172"/>
        <v>0</v>
      </c>
      <c r="L894" s="81">
        <v>0</v>
      </c>
      <c r="M894" s="82">
        <v>0</v>
      </c>
      <c r="N894" s="83">
        <v>0</v>
      </c>
      <c r="O894" s="83"/>
      <c r="P894" s="83">
        <v>0</v>
      </c>
      <c r="Q894" s="55">
        <f t="shared" si="173"/>
        <v>0</v>
      </c>
      <c r="R894" s="54">
        <f t="shared" si="179"/>
        <v>0</v>
      </c>
      <c r="S894" s="54">
        <f t="shared" si="180"/>
        <v>0</v>
      </c>
      <c r="T894" s="53">
        <f t="shared" si="176"/>
        <v>0</v>
      </c>
      <c r="U894" s="55">
        <f t="shared" si="177"/>
        <v>0</v>
      </c>
    </row>
    <row r="895" spans="1:21">
      <c r="A895" s="42">
        <f t="shared" si="170"/>
        <v>9</v>
      </c>
      <c r="B895" s="43"/>
      <c r="C895" s="52">
        <f t="shared" si="178"/>
        <v>0</v>
      </c>
      <c r="D895" s="83">
        <v>0</v>
      </c>
      <c r="E895" s="53">
        <f t="shared" si="171"/>
        <v>0</v>
      </c>
      <c r="F895" s="79"/>
      <c r="G895" s="80"/>
      <c r="H895" s="81">
        <v>0</v>
      </c>
      <c r="I895" s="82">
        <v>0</v>
      </c>
      <c r="J895" s="83">
        <v>0</v>
      </c>
      <c r="K895" s="55">
        <f t="shared" si="172"/>
        <v>0</v>
      </c>
      <c r="L895" s="81">
        <v>0</v>
      </c>
      <c r="M895" s="82">
        <v>0</v>
      </c>
      <c r="N895" s="83">
        <v>0</v>
      </c>
      <c r="O895" s="83"/>
      <c r="P895" s="83">
        <v>0</v>
      </c>
      <c r="Q895" s="55">
        <f t="shared" si="173"/>
        <v>0</v>
      </c>
      <c r="R895" s="54">
        <f t="shared" si="179"/>
        <v>0</v>
      </c>
      <c r="S895" s="54">
        <f t="shared" si="180"/>
        <v>0</v>
      </c>
      <c r="T895" s="53">
        <f t="shared" si="176"/>
        <v>0</v>
      </c>
      <c r="U895" s="55">
        <f t="shared" si="177"/>
        <v>0</v>
      </c>
    </row>
    <row r="896" spans="1:21">
      <c r="A896" s="42">
        <f t="shared" si="170"/>
        <v>9</v>
      </c>
      <c r="B896" s="43"/>
      <c r="C896" s="52">
        <f t="shared" si="178"/>
        <v>0</v>
      </c>
      <c r="D896" s="83">
        <v>0</v>
      </c>
      <c r="E896" s="53">
        <f t="shared" si="171"/>
        <v>0</v>
      </c>
      <c r="F896" s="79"/>
      <c r="G896" s="80"/>
      <c r="H896" s="81">
        <v>0</v>
      </c>
      <c r="I896" s="82">
        <v>0</v>
      </c>
      <c r="J896" s="83">
        <v>0</v>
      </c>
      <c r="K896" s="55">
        <f t="shared" si="172"/>
        <v>0</v>
      </c>
      <c r="L896" s="81">
        <v>0</v>
      </c>
      <c r="M896" s="82">
        <v>0</v>
      </c>
      <c r="N896" s="83">
        <v>0</v>
      </c>
      <c r="O896" s="83"/>
      <c r="P896" s="83">
        <v>0</v>
      </c>
      <c r="Q896" s="55">
        <f t="shared" si="173"/>
        <v>0</v>
      </c>
      <c r="R896" s="54">
        <f t="shared" si="179"/>
        <v>0</v>
      </c>
      <c r="S896" s="54">
        <f t="shared" si="180"/>
        <v>0</v>
      </c>
      <c r="T896" s="53">
        <f t="shared" si="176"/>
        <v>0</v>
      </c>
      <c r="U896" s="55">
        <f t="shared" si="177"/>
        <v>0</v>
      </c>
    </row>
    <row r="897" spans="1:21">
      <c r="A897" s="42">
        <f t="shared" si="170"/>
        <v>9</v>
      </c>
      <c r="B897" s="43"/>
      <c r="C897" s="52">
        <f t="shared" si="178"/>
        <v>0</v>
      </c>
      <c r="D897" s="83">
        <v>0</v>
      </c>
      <c r="E897" s="53">
        <f t="shared" si="171"/>
        <v>0</v>
      </c>
      <c r="F897" s="79"/>
      <c r="G897" s="80"/>
      <c r="H897" s="81">
        <v>0</v>
      </c>
      <c r="I897" s="82">
        <v>0</v>
      </c>
      <c r="J897" s="83">
        <v>0</v>
      </c>
      <c r="K897" s="55">
        <f t="shared" si="172"/>
        <v>0</v>
      </c>
      <c r="L897" s="81">
        <v>0</v>
      </c>
      <c r="M897" s="82">
        <v>0</v>
      </c>
      <c r="N897" s="83">
        <v>0</v>
      </c>
      <c r="O897" s="83"/>
      <c r="P897" s="83">
        <v>0</v>
      </c>
      <c r="Q897" s="55">
        <f t="shared" si="173"/>
        <v>0</v>
      </c>
      <c r="R897" s="54">
        <f t="shared" si="179"/>
        <v>0</v>
      </c>
      <c r="S897" s="54">
        <f t="shared" si="180"/>
        <v>0</v>
      </c>
      <c r="T897" s="53">
        <f t="shared" si="176"/>
        <v>0</v>
      </c>
      <c r="U897" s="55">
        <f t="shared" si="177"/>
        <v>0</v>
      </c>
    </row>
    <row r="898" spans="1:21">
      <c r="A898" s="42">
        <f t="shared" si="170"/>
        <v>9</v>
      </c>
      <c r="B898" s="43"/>
      <c r="C898" s="52">
        <f t="shared" si="178"/>
        <v>0</v>
      </c>
      <c r="D898" s="83">
        <v>0</v>
      </c>
      <c r="E898" s="53">
        <f t="shared" si="171"/>
        <v>0</v>
      </c>
      <c r="F898" s="79"/>
      <c r="G898" s="80"/>
      <c r="H898" s="81">
        <v>0</v>
      </c>
      <c r="I898" s="82">
        <v>0</v>
      </c>
      <c r="J898" s="83">
        <v>0</v>
      </c>
      <c r="K898" s="55">
        <f t="shared" si="172"/>
        <v>0</v>
      </c>
      <c r="L898" s="81">
        <v>0</v>
      </c>
      <c r="M898" s="82">
        <v>0</v>
      </c>
      <c r="N898" s="83">
        <v>0</v>
      </c>
      <c r="O898" s="83"/>
      <c r="P898" s="83">
        <v>0</v>
      </c>
      <c r="Q898" s="55">
        <f t="shared" si="173"/>
        <v>0</v>
      </c>
      <c r="R898" s="54">
        <f t="shared" si="179"/>
        <v>0</v>
      </c>
      <c r="S898" s="54">
        <f t="shared" si="180"/>
        <v>0</v>
      </c>
      <c r="T898" s="53">
        <f t="shared" si="176"/>
        <v>0</v>
      </c>
      <c r="U898" s="55">
        <f t="shared" si="177"/>
        <v>0</v>
      </c>
    </row>
    <row r="899" spans="1:21">
      <c r="A899" s="42">
        <f t="shared" si="170"/>
        <v>9</v>
      </c>
      <c r="B899" s="43"/>
      <c r="C899" s="52">
        <f t="shared" si="178"/>
        <v>0</v>
      </c>
      <c r="D899" s="83">
        <v>0</v>
      </c>
      <c r="E899" s="53">
        <f t="shared" si="171"/>
        <v>0</v>
      </c>
      <c r="F899" s="79"/>
      <c r="G899" s="80"/>
      <c r="H899" s="81">
        <v>0</v>
      </c>
      <c r="I899" s="82">
        <v>0</v>
      </c>
      <c r="J899" s="83">
        <v>0</v>
      </c>
      <c r="K899" s="55">
        <f t="shared" si="172"/>
        <v>0</v>
      </c>
      <c r="L899" s="81">
        <v>0</v>
      </c>
      <c r="M899" s="82">
        <v>0</v>
      </c>
      <c r="N899" s="83">
        <v>0</v>
      </c>
      <c r="O899" s="83"/>
      <c r="P899" s="83">
        <v>0</v>
      </c>
      <c r="Q899" s="55">
        <f t="shared" si="173"/>
        <v>0</v>
      </c>
      <c r="R899" s="54">
        <f t="shared" si="179"/>
        <v>0</v>
      </c>
      <c r="S899" s="54">
        <f t="shared" si="180"/>
        <v>0</v>
      </c>
      <c r="T899" s="53">
        <f t="shared" si="176"/>
        <v>0</v>
      </c>
      <c r="U899" s="55">
        <f t="shared" si="177"/>
        <v>0</v>
      </c>
    </row>
    <row r="900" spans="1:21">
      <c r="A900" s="42">
        <f t="shared" si="170"/>
        <v>9</v>
      </c>
      <c r="B900" s="43"/>
      <c r="C900" s="52">
        <f t="shared" si="178"/>
        <v>0</v>
      </c>
      <c r="D900" s="83">
        <v>0</v>
      </c>
      <c r="E900" s="53">
        <f t="shared" si="171"/>
        <v>0</v>
      </c>
      <c r="F900" s="79"/>
      <c r="G900" s="80"/>
      <c r="H900" s="81">
        <v>0</v>
      </c>
      <c r="I900" s="82">
        <v>0</v>
      </c>
      <c r="J900" s="83">
        <v>0</v>
      </c>
      <c r="K900" s="55">
        <f t="shared" si="172"/>
        <v>0</v>
      </c>
      <c r="L900" s="81">
        <v>0</v>
      </c>
      <c r="M900" s="82">
        <v>0</v>
      </c>
      <c r="N900" s="83">
        <v>0</v>
      </c>
      <c r="O900" s="83"/>
      <c r="P900" s="83">
        <v>0</v>
      </c>
      <c r="Q900" s="55">
        <f t="shared" si="173"/>
        <v>0</v>
      </c>
      <c r="R900" s="54">
        <f t="shared" si="179"/>
        <v>0</v>
      </c>
      <c r="S900" s="54">
        <f t="shared" si="180"/>
        <v>0</v>
      </c>
      <c r="T900" s="53">
        <f t="shared" si="176"/>
        <v>0</v>
      </c>
      <c r="U900" s="55">
        <f t="shared" si="177"/>
        <v>0</v>
      </c>
    </row>
    <row r="901" spans="1:21">
      <c r="A901" s="42">
        <f t="shared" ref="A901:A939" si="181">A900</f>
        <v>9</v>
      </c>
      <c r="B901" s="43"/>
      <c r="C901" s="52">
        <f t="shared" si="178"/>
        <v>0</v>
      </c>
      <c r="D901" s="83">
        <v>0</v>
      </c>
      <c r="E901" s="53">
        <f t="shared" si="171"/>
        <v>0</v>
      </c>
      <c r="F901" s="79"/>
      <c r="G901" s="80"/>
      <c r="H901" s="81">
        <v>0</v>
      </c>
      <c r="I901" s="82">
        <v>0</v>
      </c>
      <c r="J901" s="83">
        <v>0</v>
      </c>
      <c r="K901" s="55">
        <f t="shared" si="172"/>
        <v>0</v>
      </c>
      <c r="L901" s="81">
        <v>0</v>
      </c>
      <c r="M901" s="82">
        <v>0</v>
      </c>
      <c r="N901" s="83">
        <v>0</v>
      </c>
      <c r="O901" s="83"/>
      <c r="P901" s="83">
        <v>0</v>
      </c>
      <c r="Q901" s="55">
        <f t="shared" si="173"/>
        <v>0</v>
      </c>
      <c r="R901" s="54">
        <f t="shared" si="179"/>
        <v>0</v>
      </c>
      <c r="S901" s="54">
        <f t="shared" si="180"/>
        <v>0</v>
      </c>
      <c r="T901" s="53">
        <f t="shared" si="176"/>
        <v>0</v>
      </c>
      <c r="U901" s="55">
        <f t="shared" si="177"/>
        <v>0</v>
      </c>
    </row>
    <row r="902" spans="1:21">
      <c r="A902" s="42">
        <f t="shared" si="181"/>
        <v>9</v>
      </c>
      <c r="B902" s="43"/>
      <c r="C902" s="52">
        <f t="shared" si="178"/>
        <v>0</v>
      </c>
      <c r="D902" s="83">
        <v>0</v>
      </c>
      <c r="E902" s="53">
        <f t="shared" si="171"/>
        <v>0</v>
      </c>
      <c r="F902" s="79"/>
      <c r="G902" s="80"/>
      <c r="H902" s="81">
        <v>0</v>
      </c>
      <c r="I902" s="82">
        <v>0</v>
      </c>
      <c r="J902" s="83">
        <v>0</v>
      </c>
      <c r="K902" s="55">
        <f t="shared" si="172"/>
        <v>0</v>
      </c>
      <c r="L902" s="81">
        <v>0</v>
      </c>
      <c r="M902" s="82">
        <v>0</v>
      </c>
      <c r="N902" s="83">
        <v>0</v>
      </c>
      <c r="O902" s="83"/>
      <c r="P902" s="83">
        <v>0</v>
      </c>
      <c r="Q902" s="55">
        <f t="shared" si="173"/>
        <v>0</v>
      </c>
      <c r="R902" s="54">
        <f t="shared" si="179"/>
        <v>0</v>
      </c>
      <c r="S902" s="54">
        <f t="shared" si="180"/>
        <v>0</v>
      </c>
      <c r="T902" s="53">
        <f t="shared" si="176"/>
        <v>0</v>
      </c>
      <c r="U902" s="55">
        <f t="shared" si="177"/>
        <v>0</v>
      </c>
    </row>
    <row r="903" spans="1:21">
      <c r="A903" s="42">
        <f t="shared" si="181"/>
        <v>9</v>
      </c>
      <c r="B903" s="43"/>
      <c r="C903" s="52">
        <f t="shared" si="178"/>
        <v>0</v>
      </c>
      <c r="D903" s="83">
        <v>0</v>
      </c>
      <c r="E903" s="53">
        <f t="shared" si="171"/>
        <v>0</v>
      </c>
      <c r="F903" s="79"/>
      <c r="G903" s="80"/>
      <c r="H903" s="81">
        <v>0</v>
      </c>
      <c r="I903" s="82">
        <v>0</v>
      </c>
      <c r="J903" s="83">
        <v>0</v>
      </c>
      <c r="K903" s="55">
        <f t="shared" si="172"/>
        <v>0</v>
      </c>
      <c r="L903" s="81">
        <v>0</v>
      </c>
      <c r="M903" s="82">
        <v>0</v>
      </c>
      <c r="N903" s="83">
        <v>0</v>
      </c>
      <c r="O903" s="83"/>
      <c r="P903" s="83">
        <v>0</v>
      </c>
      <c r="Q903" s="55">
        <f t="shared" si="173"/>
        <v>0</v>
      </c>
      <c r="R903" s="54">
        <f t="shared" si="179"/>
        <v>0</v>
      </c>
      <c r="S903" s="54">
        <f t="shared" si="180"/>
        <v>0</v>
      </c>
      <c r="T903" s="53">
        <f t="shared" si="176"/>
        <v>0</v>
      </c>
      <c r="U903" s="55">
        <f t="shared" si="177"/>
        <v>0</v>
      </c>
    </row>
    <row r="904" spans="1:21">
      <c r="A904" s="42">
        <f t="shared" si="181"/>
        <v>9</v>
      </c>
      <c r="B904" s="43"/>
      <c r="C904" s="52">
        <f t="shared" si="178"/>
        <v>0</v>
      </c>
      <c r="D904" s="83">
        <v>0</v>
      </c>
      <c r="E904" s="53">
        <f t="shared" ref="E904:E938" si="182">IF(D904&gt;0,A904,0)</f>
        <v>0</v>
      </c>
      <c r="F904" s="79"/>
      <c r="G904" s="80"/>
      <c r="H904" s="81">
        <v>0</v>
      </c>
      <c r="I904" s="82">
        <v>0</v>
      </c>
      <c r="J904" s="83">
        <v>0</v>
      </c>
      <c r="K904" s="55">
        <f t="shared" ref="K904:K938" si="183">H904+I904+J904</f>
        <v>0</v>
      </c>
      <c r="L904" s="81">
        <v>0</v>
      </c>
      <c r="M904" s="82">
        <v>0</v>
      </c>
      <c r="N904" s="83">
        <v>0</v>
      </c>
      <c r="O904" s="83"/>
      <c r="P904" s="83">
        <v>0</v>
      </c>
      <c r="Q904" s="55">
        <f t="shared" ref="Q904:Q938" si="184">L904+M904+N904+O904+P904</f>
        <v>0</v>
      </c>
      <c r="R904" s="54">
        <f t="shared" si="179"/>
        <v>0</v>
      </c>
      <c r="S904" s="54">
        <f t="shared" si="180"/>
        <v>0</v>
      </c>
      <c r="T904" s="53">
        <f t="shared" ref="T904:T938" si="185">J904-O904-P904</f>
        <v>0</v>
      </c>
      <c r="U904" s="55">
        <f t="shared" ref="U904:U938" si="186">R904+S904+T904</f>
        <v>0</v>
      </c>
    </row>
    <row r="905" spans="1:21">
      <c r="A905" s="42">
        <f t="shared" si="181"/>
        <v>9</v>
      </c>
      <c r="B905" s="43"/>
      <c r="C905" s="52">
        <f t="shared" ref="C905:C938" si="187">IF(D905&gt;0,C904+1,0)</f>
        <v>0</v>
      </c>
      <c r="D905" s="83">
        <v>0</v>
      </c>
      <c r="E905" s="53">
        <f t="shared" si="182"/>
        <v>0</v>
      </c>
      <c r="F905" s="79"/>
      <c r="G905" s="80"/>
      <c r="H905" s="81">
        <v>0</v>
      </c>
      <c r="I905" s="82">
        <v>0</v>
      </c>
      <c r="J905" s="83">
        <v>0</v>
      </c>
      <c r="K905" s="55">
        <f t="shared" si="183"/>
        <v>0</v>
      </c>
      <c r="L905" s="81">
        <v>0</v>
      </c>
      <c r="M905" s="82">
        <v>0</v>
      </c>
      <c r="N905" s="83">
        <v>0</v>
      </c>
      <c r="O905" s="83"/>
      <c r="P905" s="83">
        <v>0</v>
      </c>
      <c r="Q905" s="55">
        <f t="shared" si="184"/>
        <v>0</v>
      </c>
      <c r="R905" s="54">
        <f t="shared" si="179"/>
        <v>0</v>
      </c>
      <c r="S905" s="54">
        <f t="shared" si="180"/>
        <v>0</v>
      </c>
      <c r="T905" s="53">
        <f t="shared" si="185"/>
        <v>0</v>
      </c>
      <c r="U905" s="55">
        <f t="shared" si="186"/>
        <v>0</v>
      </c>
    </row>
    <row r="906" spans="1:21">
      <c r="A906" s="42">
        <f t="shared" si="181"/>
        <v>9</v>
      </c>
      <c r="B906" s="43"/>
      <c r="C906" s="52">
        <f t="shared" si="187"/>
        <v>0</v>
      </c>
      <c r="D906" s="83">
        <v>0</v>
      </c>
      <c r="E906" s="53">
        <f t="shared" si="182"/>
        <v>0</v>
      </c>
      <c r="F906" s="79"/>
      <c r="G906" s="80"/>
      <c r="H906" s="81">
        <v>0</v>
      </c>
      <c r="I906" s="82">
        <v>0</v>
      </c>
      <c r="J906" s="83">
        <v>0</v>
      </c>
      <c r="K906" s="55">
        <f t="shared" si="183"/>
        <v>0</v>
      </c>
      <c r="L906" s="81">
        <v>0</v>
      </c>
      <c r="M906" s="82">
        <v>0</v>
      </c>
      <c r="N906" s="83">
        <v>0</v>
      </c>
      <c r="O906" s="83"/>
      <c r="P906" s="83">
        <v>0</v>
      </c>
      <c r="Q906" s="55">
        <f t="shared" si="184"/>
        <v>0</v>
      </c>
      <c r="R906" s="54">
        <f t="shared" si="179"/>
        <v>0</v>
      </c>
      <c r="S906" s="54">
        <f t="shared" si="180"/>
        <v>0</v>
      </c>
      <c r="T906" s="53">
        <f t="shared" si="185"/>
        <v>0</v>
      </c>
      <c r="U906" s="55">
        <f t="shared" si="186"/>
        <v>0</v>
      </c>
    </row>
    <row r="907" spans="1:21">
      <c r="A907" s="42">
        <f t="shared" si="181"/>
        <v>9</v>
      </c>
      <c r="B907" s="43"/>
      <c r="C907" s="52">
        <f t="shared" si="187"/>
        <v>0</v>
      </c>
      <c r="D907" s="83">
        <v>0</v>
      </c>
      <c r="E907" s="53">
        <f t="shared" si="182"/>
        <v>0</v>
      </c>
      <c r="F907" s="79"/>
      <c r="G907" s="80"/>
      <c r="H907" s="81">
        <v>0</v>
      </c>
      <c r="I907" s="82">
        <v>0</v>
      </c>
      <c r="J907" s="83">
        <v>0</v>
      </c>
      <c r="K907" s="55">
        <f t="shared" si="183"/>
        <v>0</v>
      </c>
      <c r="L907" s="81">
        <v>0</v>
      </c>
      <c r="M907" s="82">
        <v>0</v>
      </c>
      <c r="N907" s="83">
        <v>0</v>
      </c>
      <c r="O907" s="83"/>
      <c r="P907" s="83">
        <v>0</v>
      </c>
      <c r="Q907" s="55">
        <f t="shared" si="184"/>
        <v>0</v>
      </c>
      <c r="R907" s="54">
        <f t="shared" si="179"/>
        <v>0</v>
      </c>
      <c r="S907" s="54">
        <f t="shared" si="180"/>
        <v>0</v>
      </c>
      <c r="T907" s="53">
        <f t="shared" si="185"/>
        <v>0</v>
      </c>
      <c r="U907" s="55">
        <f t="shared" si="186"/>
        <v>0</v>
      </c>
    </row>
    <row r="908" spans="1:21">
      <c r="A908" s="42">
        <f t="shared" si="181"/>
        <v>9</v>
      </c>
      <c r="B908" s="43"/>
      <c r="C908" s="52">
        <f t="shared" si="187"/>
        <v>0</v>
      </c>
      <c r="D908" s="83">
        <v>0</v>
      </c>
      <c r="E908" s="53">
        <f t="shared" si="182"/>
        <v>0</v>
      </c>
      <c r="F908" s="79"/>
      <c r="G908" s="80"/>
      <c r="H908" s="81">
        <v>0</v>
      </c>
      <c r="I908" s="82">
        <v>0</v>
      </c>
      <c r="J908" s="83">
        <v>0</v>
      </c>
      <c r="K908" s="55">
        <f t="shared" si="183"/>
        <v>0</v>
      </c>
      <c r="L908" s="81">
        <v>0</v>
      </c>
      <c r="M908" s="82">
        <v>0</v>
      </c>
      <c r="N908" s="83">
        <v>0</v>
      </c>
      <c r="O908" s="83"/>
      <c r="P908" s="83">
        <v>0</v>
      </c>
      <c r="Q908" s="55">
        <f t="shared" si="184"/>
        <v>0</v>
      </c>
      <c r="R908" s="54">
        <f t="shared" si="179"/>
        <v>0</v>
      </c>
      <c r="S908" s="54">
        <f t="shared" si="180"/>
        <v>0</v>
      </c>
      <c r="T908" s="53">
        <f t="shared" si="185"/>
        <v>0</v>
      </c>
      <c r="U908" s="55">
        <f t="shared" si="186"/>
        <v>0</v>
      </c>
    </row>
    <row r="909" spans="1:21">
      <c r="A909" s="42">
        <f t="shared" si="181"/>
        <v>9</v>
      </c>
      <c r="B909" s="43"/>
      <c r="C909" s="52">
        <f t="shared" si="187"/>
        <v>0</v>
      </c>
      <c r="D909" s="83">
        <v>0</v>
      </c>
      <c r="E909" s="53">
        <f t="shared" si="182"/>
        <v>0</v>
      </c>
      <c r="F909" s="79"/>
      <c r="G909" s="80"/>
      <c r="H909" s="81">
        <v>0</v>
      </c>
      <c r="I909" s="82">
        <v>0</v>
      </c>
      <c r="J909" s="83">
        <v>0</v>
      </c>
      <c r="K909" s="55">
        <f t="shared" si="183"/>
        <v>0</v>
      </c>
      <c r="L909" s="81">
        <v>0</v>
      </c>
      <c r="M909" s="82">
        <v>0</v>
      </c>
      <c r="N909" s="83">
        <v>0</v>
      </c>
      <c r="O909" s="83"/>
      <c r="P909" s="83">
        <v>0</v>
      </c>
      <c r="Q909" s="55">
        <f t="shared" si="184"/>
        <v>0</v>
      </c>
      <c r="R909" s="54">
        <f t="shared" si="179"/>
        <v>0</v>
      </c>
      <c r="S909" s="54">
        <f t="shared" si="180"/>
        <v>0</v>
      </c>
      <c r="T909" s="53">
        <f t="shared" si="185"/>
        <v>0</v>
      </c>
      <c r="U909" s="55">
        <f t="shared" si="186"/>
        <v>0</v>
      </c>
    </row>
    <row r="910" spans="1:21">
      <c r="A910" s="42">
        <f t="shared" si="181"/>
        <v>9</v>
      </c>
      <c r="B910" s="43"/>
      <c r="C910" s="52">
        <f t="shared" si="187"/>
        <v>0</v>
      </c>
      <c r="D910" s="83">
        <v>0</v>
      </c>
      <c r="E910" s="53">
        <f t="shared" si="182"/>
        <v>0</v>
      </c>
      <c r="F910" s="79"/>
      <c r="G910" s="80"/>
      <c r="H910" s="81">
        <v>0</v>
      </c>
      <c r="I910" s="82">
        <v>0</v>
      </c>
      <c r="J910" s="83">
        <v>0</v>
      </c>
      <c r="K910" s="55">
        <f t="shared" si="183"/>
        <v>0</v>
      </c>
      <c r="L910" s="81">
        <v>0</v>
      </c>
      <c r="M910" s="82">
        <v>0</v>
      </c>
      <c r="N910" s="83">
        <v>0</v>
      </c>
      <c r="O910" s="83"/>
      <c r="P910" s="83">
        <v>0</v>
      </c>
      <c r="Q910" s="55">
        <f t="shared" si="184"/>
        <v>0</v>
      </c>
      <c r="R910" s="54">
        <f t="shared" si="179"/>
        <v>0</v>
      </c>
      <c r="S910" s="54">
        <f t="shared" si="180"/>
        <v>0</v>
      </c>
      <c r="T910" s="53">
        <f t="shared" si="185"/>
        <v>0</v>
      </c>
      <c r="U910" s="55">
        <f t="shared" si="186"/>
        <v>0</v>
      </c>
    </row>
    <row r="911" spans="1:21">
      <c r="A911" s="42">
        <f t="shared" si="181"/>
        <v>9</v>
      </c>
      <c r="B911" s="43"/>
      <c r="C911" s="52">
        <f t="shared" si="187"/>
        <v>0</v>
      </c>
      <c r="D911" s="83">
        <v>0</v>
      </c>
      <c r="E911" s="53">
        <f t="shared" si="182"/>
        <v>0</v>
      </c>
      <c r="F911" s="79"/>
      <c r="G911" s="80"/>
      <c r="H911" s="81">
        <v>0</v>
      </c>
      <c r="I911" s="82">
        <v>0</v>
      </c>
      <c r="J911" s="83">
        <v>0</v>
      </c>
      <c r="K911" s="55">
        <f t="shared" si="183"/>
        <v>0</v>
      </c>
      <c r="L911" s="81">
        <v>0</v>
      </c>
      <c r="M911" s="82">
        <v>0</v>
      </c>
      <c r="N911" s="83">
        <v>0</v>
      </c>
      <c r="O911" s="83"/>
      <c r="P911" s="83">
        <v>0</v>
      </c>
      <c r="Q911" s="55">
        <f t="shared" si="184"/>
        <v>0</v>
      </c>
      <c r="R911" s="54">
        <f t="shared" ref="R911:R938" si="188">H911-L911</f>
        <v>0</v>
      </c>
      <c r="S911" s="54">
        <f t="shared" ref="S911:S938" si="189">I911-M911-N911</f>
        <v>0</v>
      </c>
      <c r="T911" s="53">
        <f t="shared" si="185"/>
        <v>0</v>
      </c>
      <c r="U911" s="55">
        <f t="shared" si="186"/>
        <v>0</v>
      </c>
    </row>
    <row r="912" spans="1:21">
      <c r="A912" s="42">
        <f t="shared" si="181"/>
        <v>9</v>
      </c>
      <c r="B912" s="43"/>
      <c r="C912" s="52">
        <f t="shared" si="187"/>
        <v>0</v>
      </c>
      <c r="D912" s="83">
        <v>0</v>
      </c>
      <c r="E912" s="53">
        <f t="shared" si="182"/>
        <v>0</v>
      </c>
      <c r="F912" s="79"/>
      <c r="G912" s="80"/>
      <c r="H912" s="81">
        <v>0</v>
      </c>
      <c r="I912" s="82">
        <v>0</v>
      </c>
      <c r="J912" s="83">
        <v>0</v>
      </c>
      <c r="K912" s="55">
        <f t="shared" si="183"/>
        <v>0</v>
      </c>
      <c r="L912" s="81">
        <v>0</v>
      </c>
      <c r="M912" s="82">
        <v>0</v>
      </c>
      <c r="N912" s="83">
        <v>0</v>
      </c>
      <c r="O912" s="83"/>
      <c r="P912" s="83">
        <v>0</v>
      </c>
      <c r="Q912" s="55">
        <f t="shared" si="184"/>
        <v>0</v>
      </c>
      <c r="R912" s="54">
        <f t="shared" si="188"/>
        <v>0</v>
      </c>
      <c r="S912" s="54">
        <f t="shared" si="189"/>
        <v>0</v>
      </c>
      <c r="T912" s="53">
        <f t="shared" si="185"/>
        <v>0</v>
      </c>
      <c r="U912" s="55">
        <f t="shared" si="186"/>
        <v>0</v>
      </c>
    </row>
    <row r="913" spans="1:21">
      <c r="A913" s="42">
        <f t="shared" si="181"/>
        <v>9</v>
      </c>
      <c r="B913" s="43"/>
      <c r="C913" s="52">
        <f t="shared" si="187"/>
        <v>0</v>
      </c>
      <c r="D913" s="83">
        <v>0</v>
      </c>
      <c r="E913" s="53">
        <f t="shared" si="182"/>
        <v>0</v>
      </c>
      <c r="F913" s="79"/>
      <c r="G913" s="80"/>
      <c r="H913" s="81">
        <v>0</v>
      </c>
      <c r="I913" s="82">
        <v>0</v>
      </c>
      <c r="J913" s="83">
        <v>0</v>
      </c>
      <c r="K913" s="55">
        <f t="shared" si="183"/>
        <v>0</v>
      </c>
      <c r="L913" s="81">
        <v>0</v>
      </c>
      <c r="M913" s="82">
        <v>0</v>
      </c>
      <c r="N913" s="83">
        <v>0</v>
      </c>
      <c r="O913" s="83"/>
      <c r="P913" s="83">
        <v>0</v>
      </c>
      <c r="Q913" s="55">
        <f t="shared" si="184"/>
        <v>0</v>
      </c>
      <c r="R913" s="54">
        <f t="shared" si="188"/>
        <v>0</v>
      </c>
      <c r="S913" s="54">
        <f t="shared" si="189"/>
        <v>0</v>
      </c>
      <c r="T913" s="53">
        <f t="shared" si="185"/>
        <v>0</v>
      </c>
      <c r="U913" s="55">
        <f t="shared" si="186"/>
        <v>0</v>
      </c>
    </row>
    <row r="914" spans="1:21">
      <c r="A914" s="42">
        <f t="shared" si="181"/>
        <v>9</v>
      </c>
      <c r="B914" s="43"/>
      <c r="C914" s="52">
        <f t="shared" si="187"/>
        <v>0</v>
      </c>
      <c r="D914" s="83">
        <v>0</v>
      </c>
      <c r="E914" s="53">
        <f t="shared" si="182"/>
        <v>0</v>
      </c>
      <c r="F914" s="79"/>
      <c r="G914" s="80"/>
      <c r="H914" s="81">
        <v>0</v>
      </c>
      <c r="I914" s="82">
        <v>0</v>
      </c>
      <c r="J914" s="83">
        <v>0</v>
      </c>
      <c r="K914" s="55">
        <f t="shared" si="183"/>
        <v>0</v>
      </c>
      <c r="L914" s="81">
        <v>0</v>
      </c>
      <c r="M914" s="82">
        <v>0</v>
      </c>
      <c r="N914" s="83">
        <v>0</v>
      </c>
      <c r="O914" s="83"/>
      <c r="P914" s="83">
        <v>0</v>
      </c>
      <c r="Q914" s="55">
        <f t="shared" si="184"/>
        <v>0</v>
      </c>
      <c r="R914" s="54">
        <f t="shared" si="188"/>
        <v>0</v>
      </c>
      <c r="S914" s="54">
        <f t="shared" si="189"/>
        <v>0</v>
      </c>
      <c r="T914" s="53">
        <f t="shared" si="185"/>
        <v>0</v>
      </c>
      <c r="U914" s="55">
        <f t="shared" si="186"/>
        <v>0</v>
      </c>
    </row>
    <row r="915" spans="1:21">
      <c r="A915" s="42">
        <f t="shared" si="181"/>
        <v>9</v>
      </c>
      <c r="B915" s="43"/>
      <c r="C915" s="52">
        <f t="shared" si="187"/>
        <v>0</v>
      </c>
      <c r="D915" s="83">
        <v>0</v>
      </c>
      <c r="E915" s="53">
        <f t="shared" si="182"/>
        <v>0</v>
      </c>
      <c r="F915" s="79"/>
      <c r="G915" s="80"/>
      <c r="H915" s="81">
        <v>0</v>
      </c>
      <c r="I915" s="82">
        <v>0</v>
      </c>
      <c r="J915" s="83">
        <v>0</v>
      </c>
      <c r="K915" s="55">
        <f t="shared" si="183"/>
        <v>0</v>
      </c>
      <c r="L915" s="81">
        <v>0</v>
      </c>
      <c r="M915" s="82">
        <v>0</v>
      </c>
      <c r="N915" s="83">
        <v>0</v>
      </c>
      <c r="O915" s="83"/>
      <c r="P915" s="83">
        <v>0</v>
      </c>
      <c r="Q915" s="55">
        <f t="shared" si="184"/>
        <v>0</v>
      </c>
      <c r="R915" s="54">
        <f t="shared" si="188"/>
        <v>0</v>
      </c>
      <c r="S915" s="54">
        <f t="shared" si="189"/>
        <v>0</v>
      </c>
      <c r="T915" s="53">
        <f t="shared" si="185"/>
        <v>0</v>
      </c>
      <c r="U915" s="55">
        <f t="shared" si="186"/>
        <v>0</v>
      </c>
    </row>
    <row r="916" spans="1:21">
      <c r="A916" s="42">
        <f t="shared" si="181"/>
        <v>9</v>
      </c>
      <c r="B916" s="43"/>
      <c r="C916" s="52">
        <f t="shared" si="187"/>
        <v>0</v>
      </c>
      <c r="D916" s="83">
        <v>0</v>
      </c>
      <c r="E916" s="53">
        <f t="shared" si="182"/>
        <v>0</v>
      </c>
      <c r="F916" s="79"/>
      <c r="G916" s="80"/>
      <c r="H916" s="81">
        <v>0</v>
      </c>
      <c r="I916" s="82">
        <v>0</v>
      </c>
      <c r="J916" s="83">
        <v>0</v>
      </c>
      <c r="K916" s="55">
        <f t="shared" si="183"/>
        <v>0</v>
      </c>
      <c r="L916" s="81">
        <v>0</v>
      </c>
      <c r="M916" s="82">
        <v>0</v>
      </c>
      <c r="N916" s="83">
        <v>0</v>
      </c>
      <c r="O916" s="83"/>
      <c r="P916" s="83">
        <v>0</v>
      </c>
      <c r="Q916" s="55">
        <f t="shared" si="184"/>
        <v>0</v>
      </c>
      <c r="R916" s="54">
        <f t="shared" si="188"/>
        <v>0</v>
      </c>
      <c r="S916" s="54">
        <f t="shared" si="189"/>
        <v>0</v>
      </c>
      <c r="T916" s="53">
        <f t="shared" si="185"/>
        <v>0</v>
      </c>
      <c r="U916" s="55">
        <f t="shared" si="186"/>
        <v>0</v>
      </c>
    </row>
    <row r="917" spans="1:21">
      <c r="A917" s="42">
        <f t="shared" si="181"/>
        <v>9</v>
      </c>
      <c r="B917" s="43"/>
      <c r="C917" s="52">
        <f t="shared" si="187"/>
        <v>0</v>
      </c>
      <c r="D917" s="83">
        <v>0</v>
      </c>
      <c r="E917" s="53">
        <f t="shared" si="182"/>
        <v>0</v>
      </c>
      <c r="F917" s="79"/>
      <c r="G917" s="80"/>
      <c r="H917" s="81">
        <v>0</v>
      </c>
      <c r="I917" s="82">
        <v>0</v>
      </c>
      <c r="J917" s="83">
        <v>0</v>
      </c>
      <c r="K917" s="55">
        <f t="shared" si="183"/>
        <v>0</v>
      </c>
      <c r="L917" s="81">
        <v>0</v>
      </c>
      <c r="M917" s="82">
        <v>0</v>
      </c>
      <c r="N917" s="83">
        <v>0</v>
      </c>
      <c r="O917" s="83"/>
      <c r="P917" s="83">
        <v>0</v>
      </c>
      <c r="Q917" s="55">
        <f t="shared" si="184"/>
        <v>0</v>
      </c>
      <c r="R917" s="54">
        <f t="shared" si="188"/>
        <v>0</v>
      </c>
      <c r="S917" s="54">
        <f t="shared" si="189"/>
        <v>0</v>
      </c>
      <c r="T917" s="53">
        <f t="shared" si="185"/>
        <v>0</v>
      </c>
      <c r="U917" s="55">
        <f t="shared" si="186"/>
        <v>0</v>
      </c>
    </row>
    <row r="918" spans="1:21">
      <c r="A918" s="42">
        <f t="shared" si="181"/>
        <v>9</v>
      </c>
      <c r="B918" s="43"/>
      <c r="C918" s="52">
        <f t="shared" si="187"/>
        <v>0</v>
      </c>
      <c r="D918" s="83">
        <v>0</v>
      </c>
      <c r="E918" s="53">
        <f t="shared" si="182"/>
        <v>0</v>
      </c>
      <c r="F918" s="79"/>
      <c r="G918" s="80"/>
      <c r="H918" s="81">
        <v>0</v>
      </c>
      <c r="I918" s="82">
        <v>0</v>
      </c>
      <c r="J918" s="83">
        <v>0</v>
      </c>
      <c r="K918" s="55">
        <f t="shared" si="183"/>
        <v>0</v>
      </c>
      <c r="L918" s="81">
        <v>0</v>
      </c>
      <c r="M918" s="82">
        <v>0</v>
      </c>
      <c r="N918" s="83">
        <v>0</v>
      </c>
      <c r="O918" s="83"/>
      <c r="P918" s="83">
        <v>0</v>
      </c>
      <c r="Q918" s="55">
        <f t="shared" si="184"/>
        <v>0</v>
      </c>
      <c r="R918" s="54">
        <f t="shared" si="188"/>
        <v>0</v>
      </c>
      <c r="S918" s="54">
        <f t="shared" si="189"/>
        <v>0</v>
      </c>
      <c r="T918" s="53">
        <f t="shared" si="185"/>
        <v>0</v>
      </c>
      <c r="U918" s="55">
        <f t="shared" si="186"/>
        <v>0</v>
      </c>
    </row>
    <row r="919" spans="1:21">
      <c r="A919" s="42">
        <f t="shared" si="181"/>
        <v>9</v>
      </c>
      <c r="B919" s="43"/>
      <c r="C919" s="52">
        <f t="shared" si="187"/>
        <v>0</v>
      </c>
      <c r="D919" s="83">
        <v>0</v>
      </c>
      <c r="E919" s="53">
        <f t="shared" si="182"/>
        <v>0</v>
      </c>
      <c r="F919" s="79"/>
      <c r="G919" s="80"/>
      <c r="H919" s="81">
        <v>0</v>
      </c>
      <c r="I919" s="82">
        <v>0</v>
      </c>
      <c r="J919" s="83">
        <v>0</v>
      </c>
      <c r="K919" s="55">
        <f t="shared" si="183"/>
        <v>0</v>
      </c>
      <c r="L919" s="81">
        <v>0</v>
      </c>
      <c r="M919" s="82">
        <v>0</v>
      </c>
      <c r="N919" s="83">
        <v>0</v>
      </c>
      <c r="O919" s="83"/>
      <c r="P919" s="83">
        <v>0</v>
      </c>
      <c r="Q919" s="55">
        <f t="shared" si="184"/>
        <v>0</v>
      </c>
      <c r="R919" s="54">
        <f t="shared" si="188"/>
        <v>0</v>
      </c>
      <c r="S919" s="54">
        <f t="shared" si="189"/>
        <v>0</v>
      </c>
      <c r="T919" s="53">
        <f t="shared" si="185"/>
        <v>0</v>
      </c>
      <c r="U919" s="55">
        <f t="shared" si="186"/>
        <v>0</v>
      </c>
    </row>
    <row r="920" spans="1:21">
      <c r="A920" s="42">
        <f t="shared" si="181"/>
        <v>9</v>
      </c>
      <c r="B920" s="43"/>
      <c r="C920" s="52">
        <f t="shared" si="187"/>
        <v>0</v>
      </c>
      <c r="D920" s="83">
        <v>0</v>
      </c>
      <c r="E920" s="53">
        <f t="shared" si="182"/>
        <v>0</v>
      </c>
      <c r="F920" s="79"/>
      <c r="G920" s="80"/>
      <c r="H920" s="81">
        <v>0</v>
      </c>
      <c r="I920" s="82">
        <v>0</v>
      </c>
      <c r="J920" s="83">
        <v>0</v>
      </c>
      <c r="K920" s="55">
        <f t="shared" si="183"/>
        <v>0</v>
      </c>
      <c r="L920" s="81">
        <v>0</v>
      </c>
      <c r="M920" s="82">
        <v>0</v>
      </c>
      <c r="N920" s="83">
        <v>0</v>
      </c>
      <c r="O920" s="83"/>
      <c r="P920" s="83">
        <v>0</v>
      </c>
      <c r="Q920" s="55">
        <f t="shared" si="184"/>
        <v>0</v>
      </c>
      <c r="R920" s="54">
        <f t="shared" si="188"/>
        <v>0</v>
      </c>
      <c r="S920" s="54">
        <f t="shared" si="189"/>
        <v>0</v>
      </c>
      <c r="T920" s="53">
        <f t="shared" si="185"/>
        <v>0</v>
      </c>
      <c r="U920" s="55">
        <f t="shared" si="186"/>
        <v>0</v>
      </c>
    </row>
    <row r="921" spans="1:21">
      <c r="A921" s="42">
        <f t="shared" si="181"/>
        <v>9</v>
      </c>
      <c r="B921" s="43"/>
      <c r="C921" s="52">
        <f t="shared" si="187"/>
        <v>0</v>
      </c>
      <c r="D921" s="83">
        <v>0</v>
      </c>
      <c r="E921" s="53">
        <f t="shared" si="182"/>
        <v>0</v>
      </c>
      <c r="F921" s="79"/>
      <c r="G921" s="80"/>
      <c r="H921" s="81">
        <v>0</v>
      </c>
      <c r="I921" s="82">
        <v>0</v>
      </c>
      <c r="J921" s="83">
        <v>0</v>
      </c>
      <c r="K921" s="55">
        <f t="shared" si="183"/>
        <v>0</v>
      </c>
      <c r="L921" s="81">
        <v>0</v>
      </c>
      <c r="M921" s="82">
        <v>0</v>
      </c>
      <c r="N921" s="83">
        <v>0</v>
      </c>
      <c r="O921" s="83"/>
      <c r="P921" s="83">
        <v>0</v>
      </c>
      <c r="Q921" s="55">
        <f t="shared" si="184"/>
        <v>0</v>
      </c>
      <c r="R921" s="54">
        <f t="shared" si="188"/>
        <v>0</v>
      </c>
      <c r="S921" s="54">
        <f t="shared" si="189"/>
        <v>0</v>
      </c>
      <c r="T921" s="53">
        <f t="shared" si="185"/>
        <v>0</v>
      </c>
      <c r="U921" s="55">
        <f t="shared" si="186"/>
        <v>0</v>
      </c>
    </row>
    <row r="922" spans="1:21">
      <c r="A922" s="42">
        <f t="shared" si="181"/>
        <v>9</v>
      </c>
      <c r="B922" s="43"/>
      <c r="C922" s="52">
        <f t="shared" si="187"/>
        <v>0</v>
      </c>
      <c r="D922" s="83">
        <v>0</v>
      </c>
      <c r="E922" s="53">
        <f t="shared" si="182"/>
        <v>0</v>
      </c>
      <c r="F922" s="79"/>
      <c r="G922" s="80"/>
      <c r="H922" s="81">
        <v>0</v>
      </c>
      <c r="I922" s="82">
        <v>0</v>
      </c>
      <c r="J922" s="83">
        <v>0</v>
      </c>
      <c r="K922" s="55">
        <f t="shared" si="183"/>
        <v>0</v>
      </c>
      <c r="L922" s="81">
        <v>0</v>
      </c>
      <c r="M922" s="82">
        <v>0</v>
      </c>
      <c r="N922" s="83">
        <v>0</v>
      </c>
      <c r="O922" s="83"/>
      <c r="P922" s="83">
        <v>0</v>
      </c>
      <c r="Q922" s="55">
        <f t="shared" si="184"/>
        <v>0</v>
      </c>
      <c r="R922" s="54">
        <f t="shared" si="188"/>
        <v>0</v>
      </c>
      <c r="S922" s="54">
        <f t="shared" si="189"/>
        <v>0</v>
      </c>
      <c r="T922" s="53">
        <f t="shared" si="185"/>
        <v>0</v>
      </c>
      <c r="U922" s="55">
        <f t="shared" si="186"/>
        <v>0</v>
      </c>
    </row>
    <row r="923" spans="1:21">
      <c r="A923" s="42">
        <f t="shared" si="181"/>
        <v>9</v>
      </c>
      <c r="B923" s="43"/>
      <c r="C923" s="52">
        <f t="shared" si="187"/>
        <v>0</v>
      </c>
      <c r="D923" s="83">
        <v>0</v>
      </c>
      <c r="E923" s="53">
        <f t="shared" si="182"/>
        <v>0</v>
      </c>
      <c r="F923" s="79"/>
      <c r="G923" s="80"/>
      <c r="H923" s="81">
        <v>0</v>
      </c>
      <c r="I923" s="82">
        <v>0</v>
      </c>
      <c r="J923" s="83">
        <v>0</v>
      </c>
      <c r="K923" s="55">
        <f t="shared" si="183"/>
        <v>0</v>
      </c>
      <c r="L923" s="81">
        <v>0</v>
      </c>
      <c r="M923" s="82">
        <v>0</v>
      </c>
      <c r="N923" s="83">
        <v>0</v>
      </c>
      <c r="O923" s="83"/>
      <c r="P923" s="83">
        <v>0</v>
      </c>
      <c r="Q923" s="55">
        <f t="shared" si="184"/>
        <v>0</v>
      </c>
      <c r="R923" s="54">
        <f t="shared" si="188"/>
        <v>0</v>
      </c>
      <c r="S923" s="54">
        <f t="shared" si="189"/>
        <v>0</v>
      </c>
      <c r="T923" s="53">
        <f t="shared" si="185"/>
        <v>0</v>
      </c>
      <c r="U923" s="55">
        <f t="shared" si="186"/>
        <v>0</v>
      </c>
    </row>
    <row r="924" spans="1:21">
      <c r="A924" s="42">
        <f t="shared" si="181"/>
        <v>9</v>
      </c>
      <c r="B924" s="43"/>
      <c r="C924" s="52">
        <f t="shared" si="187"/>
        <v>0</v>
      </c>
      <c r="D924" s="83">
        <v>0</v>
      </c>
      <c r="E924" s="53">
        <f t="shared" si="182"/>
        <v>0</v>
      </c>
      <c r="F924" s="79"/>
      <c r="G924" s="80"/>
      <c r="H924" s="81">
        <v>0</v>
      </c>
      <c r="I924" s="82">
        <v>0</v>
      </c>
      <c r="J924" s="83">
        <v>0</v>
      </c>
      <c r="K924" s="55">
        <f t="shared" si="183"/>
        <v>0</v>
      </c>
      <c r="L924" s="81">
        <v>0</v>
      </c>
      <c r="M924" s="82">
        <v>0</v>
      </c>
      <c r="N924" s="83">
        <v>0</v>
      </c>
      <c r="O924" s="83"/>
      <c r="P924" s="83">
        <v>0</v>
      </c>
      <c r="Q924" s="55">
        <f t="shared" si="184"/>
        <v>0</v>
      </c>
      <c r="R924" s="54">
        <f t="shared" si="188"/>
        <v>0</v>
      </c>
      <c r="S924" s="54">
        <f t="shared" si="189"/>
        <v>0</v>
      </c>
      <c r="T924" s="53">
        <f t="shared" si="185"/>
        <v>0</v>
      </c>
      <c r="U924" s="55">
        <f t="shared" si="186"/>
        <v>0</v>
      </c>
    </row>
    <row r="925" spans="1:21">
      <c r="A925" s="42">
        <f t="shared" si="181"/>
        <v>9</v>
      </c>
      <c r="B925" s="43"/>
      <c r="C925" s="52">
        <f t="shared" si="187"/>
        <v>0</v>
      </c>
      <c r="D925" s="83">
        <v>0</v>
      </c>
      <c r="E925" s="53">
        <f t="shared" si="182"/>
        <v>0</v>
      </c>
      <c r="F925" s="79"/>
      <c r="G925" s="80"/>
      <c r="H925" s="81">
        <v>0</v>
      </c>
      <c r="I925" s="82">
        <v>0</v>
      </c>
      <c r="J925" s="83">
        <v>0</v>
      </c>
      <c r="K925" s="55">
        <f t="shared" si="183"/>
        <v>0</v>
      </c>
      <c r="L925" s="81">
        <v>0</v>
      </c>
      <c r="M925" s="82">
        <v>0</v>
      </c>
      <c r="N925" s="83">
        <v>0</v>
      </c>
      <c r="O925" s="83"/>
      <c r="P925" s="83">
        <v>0</v>
      </c>
      <c r="Q925" s="55">
        <f t="shared" si="184"/>
        <v>0</v>
      </c>
      <c r="R925" s="54">
        <f t="shared" si="188"/>
        <v>0</v>
      </c>
      <c r="S925" s="54">
        <f t="shared" si="189"/>
        <v>0</v>
      </c>
      <c r="T925" s="53">
        <f t="shared" si="185"/>
        <v>0</v>
      </c>
      <c r="U925" s="55">
        <f t="shared" si="186"/>
        <v>0</v>
      </c>
    </row>
    <row r="926" spans="1:21">
      <c r="A926" s="42">
        <f t="shared" si="181"/>
        <v>9</v>
      </c>
      <c r="B926" s="43"/>
      <c r="C926" s="52">
        <f t="shared" si="187"/>
        <v>0</v>
      </c>
      <c r="D926" s="83">
        <v>0</v>
      </c>
      <c r="E926" s="53">
        <f t="shared" si="182"/>
        <v>0</v>
      </c>
      <c r="F926" s="79"/>
      <c r="G926" s="80"/>
      <c r="H926" s="81">
        <v>0</v>
      </c>
      <c r="I926" s="82">
        <v>0</v>
      </c>
      <c r="J926" s="83">
        <v>0</v>
      </c>
      <c r="K926" s="55">
        <f t="shared" si="183"/>
        <v>0</v>
      </c>
      <c r="L926" s="81">
        <v>0</v>
      </c>
      <c r="M926" s="82">
        <v>0</v>
      </c>
      <c r="N926" s="83">
        <v>0</v>
      </c>
      <c r="O926" s="83"/>
      <c r="P926" s="83">
        <v>0</v>
      </c>
      <c r="Q926" s="55">
        <f t="shared" si="184"/>
        <v>0</v>
      </c>
      <c r="R926" s="54">
        <f t="shared" si="188"/>
        <v>0</v>
      </c>
      <c r="S926" s="54">
        <f t="shared" si="189"/>
        <v>0</v>
      </c>
      <c r="T926" s="53">
        <f t="shared" si="185"/>
        <v>0</v>
      </c>
      <c r="U926" s="55">
        <f t="shared" si="186"/>
        <v>0</v>
      </c>
    </row>
    <row r="927" spans="1:21">
      <c r="A927" s="42">
        <f t="shared" si="181"/>
        <v>9</v>
      </c>
      <c r="B927" s="43"/>
      <c r="C927" s="52">
        <f t="shared" si="187"/>
        <v>0</v>
      </c>
      <c r="D927" s="83">
        <v>0</v>
      </c>
      <c r="E927" s="53">
        <f t="shared" si="182"/>
        <v>0</v>
      </c>
      <c r="F927" s="79"/>
      <c r="G927" s="80"/>
      <c r="H927" s="81">
        <v>0</v>
      </c>
      <c r="I927" s="82">
        <v>0</v>
      </c>
      <c r="J927" s="83">
        <v>0</v>
      </c>
      <c r="K927" s="55">
        <f t="shared" si="183"/>
        <v>0</v>
      </c>
      <c r="L927" s="81">
        <v>0</v>
      </c>
      <c r="M927" s="82">
        <v>0</v>
      </c>
      <c r="N927" s="83">
        <v>0</v>
      </c>
      <c r="O927" s="83"/>
      <c r="P927" s="83">
        <v>0</v>
      </c>
      <c r="Q927" s="55">
        <f t="shared" si="184"/>
        <v>0</v>
      </c>
      <c r="R927" s="54">
        <f t="shared" si="188"/>
        <v>0</v>
      </c>
      <c r="S927" s="54">
        <f t="shared" si="189"/>
        <v>0</v>
      </c>
      <c r="T927" s="53">
        <f t="shared" si="185"/>
        <v>0</v>
      </c>
      <c r="U927" s="55">
        <f t="shared" si="186"/>
        <v>0</v>
      </c>
    </row>
    <row r="928" spans="1:21">
      <c r="A928" s="42">
        <f t="shared" si="181"/>
        <v>9</v>
      </c>
      <c r="B928" s="43"/>
      <c r="C928" s="52">
        <f t="shared" si="187"/>
        <v>0</v>
      </c>
      <c r="D928" s="83">
        <v>0</v>
      </c>
      <c r="E928" s="53">
        <f t="shared" si="182"/>
        <v>0</v>
      </c>
      <c r="F928" s="79"/>
      <c r="G928" s="80"/>
      <c r="H928" s="81">
        <v>0</v>
      </c>
      <c r="I928" s="82">
        <v>0</v>
      </c>
      <c r="J928" s="83">
        <v>0</v>
      </c>
      <c r="K928" s="55">
        <f t="shared" si="183"/>
        <v>0</v>
      </c>
      <c r="L928" s="81">
        <v>0</v>
      </c>
      <c r="M928" s="82">
        <v>0</v>
      </c>
      <c r="N928" s="83">
        <v>0</v>
      </c>
      <c r="O928" s="83"/>
      <c r="P928" s="83">
        <v>0</v>
      </c>
      <c r="Q928" s="55">
        <f t="shared" si="184"/>
        <v>0</v>
      </c>
      <c r="R928" s="54">
        <f t="shared" si="188"/>
        <v>0</v>
      </c>
      <c r="S928" s="54">
        <f t="shared" si="189"/>
        <v>0</v>
      </c>
      <c r="T928" s="53">
        <f t="shared" si="185"/>
        <v>0</v>
      </c>
      <c r="U928" s="55">
        <f t="shared" si="186"/>
        <v>0</v>
      </c>
    </row>
    <row r="929" spans="1:22">
      <c r="A929" s="42">
        <f t="shared" si="181"/>
        <v>9</v>
      </c>
      <c r="B929" s="43"/>
      <c r="C929" s="52">
        <f t="shared" si="187"/>
        <v>0</v>
      </c>
      <c r="D929" s="83">
        <v>0</v>
      </c>
      <c r="E929" s="53">
        <f t="shared" si="182"/>
        <v>0</v>
      </c>
      <c r="F929" s="79"/>
      <c r="G929" s="80"/>
      <c r="H929" s="81">
        <v>0</v>
      </c>
      <c r="I929" s="82">
        <v>0</v>
      </c>
      <c r="J929" s="83">
        <v>0</v>
      </c>
      <c r="K929" s="55">
        <f t="shared" si="183"/>
        <v>0</v>
      </c>
      <c r="L929" s="81">
        <v>0</v>
      </c>
      <c r="M929" s="82">
        <v>0</v>
      </c>
      <c r="N929" s="83">
        <v>0</v>
      </c>
      <c r="O929" s="83"/>
      <c r="P929" s="83">
        <v>0</v>
      </c>
      <c r="Q929" s="55">
        <f t="shared" si="184"/>
        <v>0</v>
      </c>
      <c r="R929" s="54">
        <f t="shared" si="188"/>
        <v>0</v>
      </c>
      <c r="S929" s="54">
        <f t="shared" si="189"/>
        <v>0</v>
      </c>
      <c r="T929" s="53">
        <f t="shared" si="185"/>
        <v>0</v>
      </c>
      <c r="U929" s="55">
        <f t="shared" si="186"/>
        <v>0</v>
      </c>
    </row>
    <row r="930" spans="1:22">
      <c r="A930" s="42">
        <f t="shared" si="181"/>
        <v>9</v>
      </c>
      <c r="B930" s="43"/>
      <c r="C930" s="52">
        <f t="shared" si="187"/>
        <v>0</v>
      </c>
      <c r="D930" s="83">
        <v>0</v>
      </c>
      <c r="E930" s="53">
        <f t="shared" si="182"/>
        <v>0</v>
      </c>
      <c r="F930" s="79"/>
      <c r="G930" s="80"/>
      <c r="H930" s="81">
        <v>0</v>
      </c>
      <c r="I930" s="82">
        <v>0</v>
      </c>
      <c r="J930" s="83">
        <v>0</v>
      </c>
      <c r="K930" s="55">
        <f t="shared" si="183"/>
        <v>0</v>
      </c>
      <c r="L930" s="81">
        <v>0</v>
      </c>
      <c r="M930" s="82">
        <v>0</v>
      </c>
      <c r="N930" s="83">
        <v>0</v>
      </c>
      <c r="O930" s="83"/>
      <c r="P930" s="83">
        <v>0</v>
      </c>
      <c r="Q930" s="55">
        <f t="shared" si="184"/>
        <v>0</v>
      </c>
      <c r="R930" s="54">
        <f t="shared" si="188"/>
        <v>0</v>
      </c>
      <c r="S930" s="54">
        <f t="shared" si="189"/>
        <v>0</v>
      </c>
      <c r="T930" s="53">
        <f t="shared" si="185"/>
        <v>0</v>
      </c>
      <c r="U930" s="55">
        <f t="shared" si="186"/>
        <v>0</v>
      </c>
    </row>
    <row r="931" spans="1:22">
      <c r="A931" s="42">
        <f t="shared" si="181"/>
        <v>9</v>
      </c>
      <c r="B931" s="43"/>
      <c r="C931" s="52">
        <f t="shared" si="187"/>
        <v>0</v>
      </c>
      <c r="D931" s="83">
        <v>0</v>
      </c>
      <c r="E931" s="53">
        <f t="shared" si="182"/>
        <v>0</v>
      </c>
      <c r="F931" s="79"/>
      <c r="G931" s="80"/>
      <c r="H931" s="81">
        <v>0</v>
      </c>
      <c r="I931" s="82">
        <v>0</v>
      </c>
      <c r="J931" s="83">
        <v>0</v>
      </c>
      <c r="K931" s="55">
        <f t="shared" si="183"/>
        <v>0</v>
      </c>
      <c r="L931" s="81">
        <v>0</v>
      </c>
      <c r="M931" s="82">
        <v>0</v>
      </c>
      <c r="N931" s="83">
        <v>0</v>
      </c>
      <c r="O931" s="83"/>
      <c r="P931" s="83">
        <v>0</v>
      </c>
      <c r="Q931" s="55">
        <f t="shared" si="184"/>
        <v>0</v>
      </c>
      <c r="R931" s="54">
        <f t="shared" si="188"/>
        <v>0</v>
      </c>
      <c r="S931" s="54">
        <f t="shared" si="189"/>
        <v>0</v>
      </c>
      <c r="T931" s="53">
        <f t="shared" si="185"/>
        <v>0</v>
      </c>
      <c r="U931" s="55">
        <f t="shared" si="186"/>
        <v>0</v>
      </c>
    </row>
    <row r="932" spans="1:22">
      <c r="A932" s="42">
        <f t="shared" si="181"/>
        <v>9</v>
      </c>
      <c r="B932" s="43"/>
      <c r="C932" s="52">
        <f t="shared" si="187"/>
        <v>0</v>
      </c>
      <c r="D932" s="83">
        <v>0</v>
      </c>
      <c r="E932" s="53">
        <f t="shared" si="182"/>
        <v>0</v>
      </c>
      <c r="F932" s="79"/>
      <c r="G932" s="80"/>
      <c r="H932" s="81">
        <v>0</v>
      </c>
      <c r="I932" s="82">
        <v>0</v>
      </c>
      <c r="J932" s="83">
        <v>0</v>
      </c>
      <c r="K932" s="55">
        <f t="shared" si="183"/>
        <v>0</v>
      </c>
      <c r="L932" s="81">
        <v>0</v>
      </c>
      <c r="M932" s="82">
        <v>0</v>
      </c>
      <c r="N932" s="83">
        <v>0</v>
      </c>
      <c r="O932" s="83"/>
      <c r="P932" s="83">
        <v>0</v>
      </c>
      <c r="Q932" s="55">
        <f t="shared" si="184"/>
        <v>0</v>
      </c>
      <c r="R932" s="54">
        <f t="shared" si="188"/>
        <v>0</v>
      </c>
      <c r="S932" s="54">
        <f t="shared" si="189"/>
        <v>0</v>
      </c>
      <c r="T932" s="53">
        <f t="shared" si="185"/>
        <v>0</v>
      </c>
      <c r="U932" s="55">
        <f t="shared" si="186"/>
        <v>0</v>
      </c>
    </row>
    <row r="933" spans="1:22">
      <c r="A933" s="42">
        <f t="shared" si="181"/>
        <v>9</v>
      </c>
      <c r="B933" s="43"/>
      <c r="C933" s="52">
        <f t="shared" si="187"/>
        <v>0</v>
      </c>
      <c r="D933" s="83">
        <v>0</v>
      </c>
      <c r="E933" s="53">
        <f t="shared" si="182"/>
        <v>0</v>
      </c>
      <c r="F933" s="79"/>
      <c r="G933" s="80"/>
      <c r="H933" s="81">
        <v>0</v>
      </c>
      <c r="I933" s="82">
        <v>0</v>
      </c>
      <c r="J933" s="83">
        <v>0</v>
      </c>
      <c r="K933" s="55">
        <f t="shared" si="183"/>
        <v>0</v>
      </c>
      <c r="L933" s="81">
        <v>0</v>
      </c>
      <c r="M933" s="82">
        <v>0</v>
      </c>
      <c r="N933" s="83">
        <v>0</v>
      </c>
      <c r="O933" s="83"/>
      <c r="P933" s="83">
        <v>0</v>
      </c>
      <c r="Q933" s="55">
        <f t="shared" si="184"/>
        <v>0</v>
      </c>
      <c r="R933" s="54">
        <f t="shared" si="188"/>
        <v>0</v>
      </c>
      <c r="S933" s="54">
        <f t="shared" si="189"/>
        <v>0</v>
      </c>
      <c r="T933" s="53">
        <f t="shared" si="185"/>
        <v>0</v>
      </c>
      <c r="U933" s="55">
        <f t="shared" si="186"/>
        <v>0</v>
      </c>
    </row>
    <row r="934" spans="1:22">
      <c r="A934" s="42">
        <f t="shared" si="181"/>
        <v>9</v>
      </c>
      <c r="B934" s="43"/>
      <c r="C934" s="52">
        <f t="shared" si="187"/>
        <v>0</v>
      </c>
      <c r="D934" s="83">
        <v>0</v>
      </c>
      <c r="E934" s="53">
        <f t="shared" si="182"/>
        <v>0</v>
      </c>
      <c r="F934" s="79"/>
      <c r="G934" s="80"/>
      <c r="H934" s="81">
        <v>0</v>
      </c>
      <c r="I934" s="82">
        <v>0</v>
      </c>
      <c r="J934" s="83">
        <v>0</v>
      </c>
      <c r="K934" s="55">
        <f t="shared" si="183"/>
        <v>0</v>
      </c>
      <c r="L934" s="81">
        <v>0</v>
      </c>
      <c r="M934" s="82">
        <v>0</v>
      </c>
      <c r="N934" s="83">
        <v>0</v>
      </c>
      <c r="O934" s="83"/>
      <c r="P934" s="83">
        <v>0</v>
      </c>
      <c r="Q934" s="55">
        <f t="shared" si="184"/>
        <v>0</v>
      </c>
      <c r="R934" s="54">
        <f t="shared" si="188"/>
        <v>0</v>
      </c>
      <c r="S934" s="54">
        <f t="shared" si="189"/>
        <v>0</v>
      </c>
      <c r="T934" s="53">
        <f t="shared" si="185"/>
        <v>0</v>
      </c>
      <c r="U934" s="55">
        <f t="shared" si="186"/>
        <v>0</v>
      </c>
    </row>
    <row r="935" spans="1:22">
      <c r="A935" s="42">
        <f t="shared" si="181"/>
        <v>9</v>
      </c>
      <c r="B935" s="43"/>
      <c r="C935" s="52">
        <f t="shared" si="187"/>
        <v>0</v>
      </c>
      <c r="D935" s="83">
        <v>0</v>
      </c>
      <c r="E935" s="53">
        <f t="shared" si="182"/>
        <v>0</v>
      </c>
      <c r="F935" s="79"/>
      <c r="G935" s="80"/>
      <c r="H935" s="81">
        <v>0</v>
      </c>
      <c r="I935" s="82">
        <v>0</v>
      </c>
      <c r="J935" s="83">
        <v>0</v>
      </c>
      <c r="K935" s="55">
        <f t="shared" si="183"/>
        <v>0</v>
      </c>
      <c r="L935" s="81">
        <v>0</v>
      </c>
      <c r="M935" s="82">
        <v>0</v>
      </c>
      <c r="N935" s="83">
        <v>0</v>
      </c>
      <c r="O935" s="83"/>
      <c r="P935" s="83">
        <v>0</v>
      </c>
      <c r="Q935" s="55">
        <f t="shared" si="184"/>
        <v>0</v>
      </c>
      <c r="R935" s="54">
        <f t="shared" si="188"/>
        <v>0</v>
      </c>
      <c r="S935" s="54">
        <f t="shared" si="189"/>
        <v>0</v>
      </c>
      <c r="T935" s="53">
        <f t="shared" si="185"/>
        <v>0</v>
      </c>
      <c r="U935" s="55">
        <f t="shared" si="186"/>
        <v>0</v>
      </c>
    </row>
    <row r="936" spans="1:22">
      <c r="A936" s="42">
        <f t="shared" si="181"/>
        <v>9</v>
      </c>
      <c r="B936" s="43"/>
      <c r="C936" s="52">
        <f t="shared" si="187"/>
        <v>0</v>
      </c>
      <c r="D936" s="83">
        <v>0</v>
      </c>
      <c r="E936" s="53">
        <f t="shared" si="182"/>
        <v>0</v>
      </c>
      <c r="F936" s="79"/>
      <c r="G936" s="80"/>
      <c r="H936" s="81">
        <v>0</v>
      </c>
      <c r="I936" s="82">
        <v>0</v>
      </c>
      <c r="J936" s="83">
        <v>0</v>
      </c>
      <c r="K936" s="55">
        <f t="shared" si="183"/>
        <v>0</v>
      </c>
      <c r="L936" s="81">
        <v>0</v>
      </c>
      <c r="M936" s="82">
        <v>0</v>
      </c>
      <c r="N936" s="83">
        <v>0</v>
      </c>
      <c r="O936" s="83"/>
      <c r="P936" s="83">
        <v>0</v>
      </c>
      <c r="Q936" s="55">
        <f t="shared" si="184"/>
        <v>0</v>
      </c>
      <c r="R936" s="54">
        <f t="shared" si="188"/>
        <v>0</v>
      </c>
      <c r="S936" s="54">
        <f t="shared" si="189"/>
        <v>0</v>
      </c>
      <c r="T936" s="53">
        <f t="shared" si="185"/>
        <v>0</v>
      </c>
      <c r="U936" s="55">
        <f t="shared" si="186"/>
        <v>0</v>
      </c>
    </row>
    <row r="937" spans="1:22">
      <c r="A937" s="42">
        <f t="shared" si="181"/>
        <v>9</v>
      </c>
      <c r="B937" s="43"/>
      <c r="C937" s="52">
        <f t="shared" si="187"/>
        <v>0</v>
      </c>
      <c r="D937" s="83">
        <v>0</v>
      </c>
      <c r="E937" s="53">
        <f t="shared" si="182"/>
        <v>0</v>
      </c>
      <c r="F937" s="79"/>
      <c r="G937" s="80"/>
      <c r="H937" s="81">
        <v>0</v>
      </c>
      <c r="I937" s="82">
        <v>0</v>
      </c>
      <c r="J937" s="83">
        <v>0</v>
      </c>
      <c r="K937" s="55">
        <f t="shared" si="183"/>
        <v>0</v>
      </c>
      <c r="L937" s="81">
        <v>0</v>
      </c>
      <c r="M937" s="82">
        <v>0</v>
      </c>
      <c r="N937" s="83">
        <v>0</v>
      </c>
      <c r="O937" s="83"/>
      <c r="P937" s="83">
        <v>0</v>
      </c>
      <c r="Q937" s="55">
        <f t="shared" si="184"/>
        <v>0</v>
      </c>
      <c r="R937" s="54">
        <f t="shared" si="188"/>
        <v>0</v>
      </c>
      <c r="S937" s="54">
        <f t="shared" si="189"/>
        <v>0</v>
      </c>
      <c r="T937" s="53">
        <f t="shared" si="185"/>
        <v>0</v>
      </c>
      <c r="U937" s="55">
        <f t="shared" si="186"/>
        <v>0</v>
      </c>
    </row>
    <row r="938" spans="1:22" ht="15.75" thickBot="1">
      <c r="A938" s="42">
        <f t="shared" si="181"/>
        <v>9</v>
      </c>
      <c r="B938" s="43"/>
      <c r="C938" s="59">
        <f t="shared" si="187"/>
        <v>0</v>
      </c>
      <c r="D938" s="93">
        <v>0</v>
      </c>
      <c r="E938" s="60">
        <f t="shared" si="182"/>
        <v>0</v>
      </c>
      <c r="F938" s="89"/>
      <c r="G938" s="90"/>
      <c r="H938" s="91">
        <v>0</v>
      </c>
      <c r="I938" s="92">
        <v>0</v>
      </c>
      <c r="J938" s="93">
        <v>0</v>
      </c>
      <c r="K938" s="62">
        <f t="shared" si="183"/>
        <v>0</v>
      </c>
      <c r="L938" s="91">
        <v>0</v>
      </c>
      <c r="M938" s="92">
        <v>0</v>
      </c>
      <c r="N938" s="93">
        <v>0</v>
      </c>
      <c r="O938" s="93"/>
      <c r="P938" s="93">
        <v>0</v>
      </c>
      <c r="Q938" s="62">
        <f t="shared" si="184"/>
        <v>0</v>
      </c>
      <c r="R938" s="61">
        <f t="shared" si="188"/>
        <v>0</v>
      </c>
      <c r="S938" s="61">
        <f t="shared" si="189"/>
        <v>0</v>
      </c>
      <c r="T938" s="60">
        <f t="shared" si="185"/>
        <v>0</v>
      </c>
      <c r="U938" s="62">
        <f t="shared" si="186"/>
        <v>0</v>
      </c>
    </row>
    <row r="939" spans="1:22" s="67" customFormat="1" ht="18.75" thickBot="1">
      <c r="A939" s="42">
        <f t="shared" si="181"/>
        <v>9</v>
      </c>
      <c r="B939" s="43"/>
      <c r="C939" s="162" t="s">
        <v>22</v>
      </c>
      <c r="D939" s="163"/>
      <c r="E939" s="163"/>
      <c r="F939" s="163"/>
      <c r="G939" s="163"/>
      <c r="H939" s="63">
        <f>SUM(H839:H938)</f>
        <v>9000</v>
      </c>
      <c r="I939" s="64">
        <f t="shared" ref="I939:U939" si="190">SUM(I839:I938)</f>
        <v>18000</v>
      </c>
      <c r="J939" s="65">
        <f t="shared" si="190"/>
        <v>27000</v>
      </c>
      <c r="K939" s="66">
        <f t="shared" si="190"/>
        <v>54000</v>
      </c>
      <c r="L939" s="63">
        <f t="shared" si="190"/>
        <v>5000</v>
      </c>
      <c r="M939" s="64">
        <f t="shared" si="190"/>
        <v>2000</v>
      </c>
      <c r="N939" s="65">
        <f t="shared" si="190"/>
        <v>0</v>
      </c>
      <c r="O939" s="65">
        <f t="shared" si="190"/>
        <v>0</v>
      </c>
      <c r="P939" s="65">
        <f t="shared" si="190"/>
        <v>0</v>
      </c>
      <c r="Q939" s="66">
        <f t="shared" si="190"/>
        <v>7000</v>
      </c>
      <c r="R939" s="64">
        <f t="shared" si="190"/>
        <v>4000</v>
      </c>
      <c r="S939" s="64">
        <f t="shared" si="190"/>
        <v>16000</v>
      </c>
      <c r="T939" s="65">
        <f t="shared" si="190"/>
        <v>27000</v>
      </c>
      <c r="U939" s="66">
        <f t="shared" si="190"/>
        <v>47000</v>
      </c>
    </row>
    <row r="940" spans="1:22" ht="15" customHeight="1">
      <c r="A940" s="40">
        <v>10</v>
      </c>
      <c r="B940" s="41"/>
      <c r="C940" s="153" t="s">
        <v>17</v>
      </c>
      <c r="D940" s="156" t="s">
        <v>20</v>
      </c>
      <c r="E940" s="156" t="s">
        <v>0</v>
      </c>
      <c r="F940" s="159" t="s">
        <v>13</v>
      </c>
      <c r="G940" s="182" t="s">
        <v>14</v>
      </c>
      <c r="H940" s="169" t="s">
        <v>32</v>
      </c>
      <c r="I940" s="194" t="s">
        <v>5</v>
      </c>
      <c r="J940" s="172" t="s">
        <v>30</v>
      </c>
      <c r="K940" s="175" t="s">
        <v>7</v>
      </c>
      <c r="L940" s="178" t="s">
        <v>15</v>
      </c>
      <c r="M940" s="179"/>
      <c r="N940" s="180"/>
      <c r="O940" s="180"/>
      <c r="P940" s="180"/>
      <c r="Q940" s="181"/>
      <c r="R940" s="206" t="s">
        <v>1</v>
      </c>
      <c r="S940" s="206"/>
      <c r="T940" s="206"/>
      <c r="U940" s="207"/>
      <c r="V940" s="39"/>
    </row>
    <row r="941" spans="1:22" ht="15" customHeight="1">
      <c r="A941" s="42">
        <f t="shared" ref="A941:A1004" si="191">A940</f>
        <v>10</v>
      </c>
      <c r="B941" s="43"/>
      <c r="C941" s="154"/>
      <c r="D941" s="157"/>
      <c r="E941" s="157"/>
      <c r="F941" s="160"/>
      <c r="G941" s="183"/>
      <c r="H941" s="170"/>
      <c r="I941" s="195"/>
      <c r="J941" s="173"/>
      <c r="K941" s="176"/>
      <c r="L941" s="185" t="s">
        <v>18</v>
      </c>
      <c r="M941" s="186"/>
      <c r="N941" s="187"/>
      <c r="O941" s="151" t="s">
        <v>30</v>
      </c>
      <c r="P941" s="152"/>
      <c r="Q941" s="188" t="s">
        <v>8</v>
      </c>
      <c r="R941" s="152" t="s">
        <v>32</v>
      </c>
      <c r="S941" s="197" t="s">
        <v>21</v>
      </c>
      <c r="T941" s="192" t="s">
        <v>30</v>
      </c>
      <c r="U941" s="191" t="s">
        <v>2</v>
      </c>
      <c r="V941" s="39"/>
    </row>
    <row r="942" spans="1:22" s="47" customFormat="1" ht="24.75" thickBot="1">
      <c r="A942" s="42">
        <f t="shared" si="191"/>
        <v>10</v>
      </c>
      <c r="B942" s="43"/>
      <c r="C942" s="155"/>
      <c r="D942" s="158"/>
      <c r="E942" s="158"/>
      <c r="F942" s="161"/>
      <c r="G942" s="184"/>
      <c r="H942" s="171"/>
      <c r="I942" s="196"/>
      <c r="J942" s="174"/>
      <c r="K942" s="177"/>
      <c r="L942" s="44" t="s">
        <v>32</v>
      </c>
      <c r="M942" s="45" t="s">
        <v>16</v>
      </c>
      <c r="N942" s="46" t="s">
        <v>19</v>
      </c>
      <c r="O942" s="45" t="s">
        <v>16</v>
      </c>
      <c r="P942" s="46" t="s">
        <v>19</v>
      </c>
      <c r="Q942" s="189"/>
      <c r="R942" s="190"/>
      <c r="S942" s="198"/>
      <c r="T942" s="193"/>
      <c r="U942" s="177"/>
    </row>
    <row r="943" spans="1:22">
      <c r="A943" s="42">
        <f t="shared" si="191"/>
        <v>10</v>
      </c>
      <c r="B943" s="43">
        <f>C943</f>
        <v>1</v>
      </c>
      <c r="C943" s="48">
        <v>1</v>
      </c>
      <c r="D943" s="78">
        <v>110</v>
      </c>
      <c r="E943" s="49">
        <f>IF(D943&gt;0,A943,0)</f>
        <v>10</v>
      </c>
      <c r="F943" s="74" t="s">
        <v>71</v>
      </c>
      <c r="G943" s="75"/>
      <c r="H943" s="76">
        <v>10000</v>
      </c>
      <c r="I943" s="77">
        <v>20000</v>
      </c>
      <c r="J943" s="78">
        <v>30000</v>
      </c>
      <c r="K943" s="51">
        <f>H943+I943+J943</f>
        <v>60000</v>
      </c>
      <c r="L943" s="76">
        <v>5000</v>
      </c>
      <c r="M943" s="77">
        <v>1000</v>
      </c>
      <c r="N943" s="78">
        <v>8000</v>
      </c>
      <c r="O943" s="78">
        <v>0</v>
      </c>
      <c r="P943" s="78">
        <v>0</v>
      </c>
      <c r="Q943" s="51">
        <f>L943+M943+N943+O943+P943</f>
        <v>14000</v>
      </c>
      <c r="R943" s="50">
        <f>H943-L943</f>
        <v>5000</v>
      </c>
      <c r="S943" s="50">
        <f>I943-M943-N943</f>
        <v>11000</v>
      </c>
      <c r="T943" s="49">
        <f>J943-O943-P943</f>
        <v>30000</v>
      </c>
      <c r="U943" s="51">
        <f>R943+S943+T943</f>
        <v>46000</v>
      </c>
    </row>
    <row r="944" spans="1:22">
      <c r="A944" s="42">
        <f t="shared" si="191"/>
        <v>10</v>
      </c>
      <c r="B944" s="43">
        <f>C944</f>
        <v>0</v>
      </c>
      <c r="C944" s="52">
        <f>IF(D944&gt;0,C943+1,0)</f>
        <v>0</v>
      </c>
      <c r="D944" s="83">
        <v>0</v>
      </c>
      <c r="E944" s="53">
        <f t="shared" ref="E944:E1007" si="192">IF(D944&gt;0,A944,0)</f>
        <v>0</v>
      </c>
      <c r="F944" s="79"/>
      <c r="G944" s="80"/>
      <c r="H944" s="81">
        <v>0</v>
      </c>
      <c r="I944" s="82">
        <v>0</v>
      </c>
      <c r="J944" s="83">
        <v>0</v>
      </c>
      <c r="K944" s="55">
        <f t="shared" ref="K944:K1007" si="193">H944+I944+J944</f>
        <v>0</v>
      </c>
      <c r="L944" s="81">
        <v>0</v>
      </c>
      <c r="M944" s="82">
        <v>0</v>
      </c>
      <c r="N944" s="83">
        <v>0</v>
      </c>
      <c r="O944" s="83"/>
      <c r="P944" s="83">
        <v>0</v>
      </c>
      <c r="Q944" s="55">
        <f t="shared" ref="Q944:Q1007" si="194">L944+M944+N944+O944+P944</f>
        <v>0</v>
      </c>
      <c r="R944" s="54">
        <f t="shared" ref="R944:R949" si="195">H944-L944</f>
        <v>0</v>
      </c>
      <c r="S944" s="54">
        <f t="shared" ref="S944:S949" si="196">I944-M944-N944</f>
        <v>0</v>
      </c>
      <c r="T944" s="53">
        <f t="shared" ref="T944:T1007" si="197">J944-O944-P944</f>
        <v>0</v>
      </c>
      <c r="U944" s="55">
        <f t="shared" ref="U944:U1007" si="198">R944+S944+T944</f>
        <v>0</v>
      </c>
    </row>
    <row r="945" spans="1:21">
      <c r="A945" s="42">
        <f t="shared" si="191"/>
        <v>10</v>
      </c>
      <c r="B945" s="43"/>
      <c r="C945" s="52">
        <f t="shared" ref="C945:C1008" si="199">IF(D945&gt;0,C944+1,0)</f>
        <v>0</v>
      </c>
      <c r="D945" s="83">
        <v>0</v>
      </c>
      <c r="E945" s="53">
        <f t="shared" si="192"/>
        <v>0</v>
      </c>
      <c r="F945" s="79"/>
      <c r="G945" s="80"/>
      <c r="H945" s="81">
        <v>0</v>
      </c>
      <c r="I945" s="82">
        <v>0</v>
      </c>
      <c r="J945" s="83">
        <v>0</v>
      </c>
      <c r="K945" s="55">
        <f t="shared" si="193"/>
        <v>0</v>
      </c>
      <c r="L945" s="81">
        <v>0</v>
      </c>
      <c r="M945" s="82">
        <v>0</v>
      </c>
      <c r="N945" s="83">
        <v>0</v>
      </c>
      <c r="O945" s="83"/>
      <c r="P945" s="83">
        <v>0</v>
      </c>
      <c r="Q945" s="55">
        <f t="shared" si="194"/>
        <v>0</v>
      </c>
      <c r="R945" s="54">
        <f t="shared" si="195"/>
        <v>0</v>
      </c>
      <c r="S945" s="54">
        <f t="shared" si="196"/>
        <v>0</v>
      </c>
      <c r="T945" s="53">
        <f t="shared" si="197"/>
        <v>0</v>
      </c>
      <c r="U945" s="55">
        <f t="shared" si="198"/>
        <v>0</v>
      </c>
    </row>
    <row r="946" spans="1:21">
      <c r="A946" s="42">
        <f t="shared" si="191"/>
        <v>10</v>
      </c>
      <c r="B946" s="43"/>
      <c r="C946" s="52">
        <f t="shared" si="199"/>
        <v>0</v>
      </c>
      <c r="D946" s="83">
        <v>0</v>
      </c>
      <c r="E946" s="53">
        <f t="shared" si="192"/>
        <v>0</v>
      </c>
      <c r="F946" s="79"/>
      <c r="G946" s="80"/>
      <c r="H946" s="81">
        <v>0</v>
      </c>
      <c r="I946" s="82">
        <v>0</v>
      </c>
      <c r="J946" s="83">
        <v>0</v>
      </c>
      <c r="K946" s="55">
        <f t="shared" si="193"/>
        <v>0</v>
      </c>
      <c r="L946" s="81">
        <v>0</v>
      </c>
      <c r="M946" s="82">
        <v>0</v>
      </c>
      <c r="N946" s="83">
        <v>0</v>
      </c>
      <c r="O946" s="83"/>
      <c r="P946" s="83">
        <v>0</v>
      </c>
      <c r="Q946" s="55">
        <f t="shared" si="194"/>
        <v>0</v>
      </c>
      <c r="R946" s="54">
        <f t="shared" si="195"/>
        <v>0</v>
      </c>
      <c r="S946" s="54">
        <f t="shared" si="196"/>
        <v>0</v>
      </c>
      <c r="T946" s="53">
        <f t="shared" si="197"/>
        <v>0</v>
      </c>
      <c r="U946" s="55">
        <f t="shared" si="198"/>
        <v>0</v>
      </c>
    </row>
    <row r="947" spans="1:21">
      <c r="A947" s="42">
        <f t="shared" si="191"/>
        <v>10</v>
      </c>
      <c r="B947" s="43"/>
      <c r="C947" s="52">
        <f t="shared" si="199"/>
        <v>0</v>
      </c>
      <c r="D947" s="83">
        <v>0</v>
      </c>
      <c r="E947" s="53">
        <f t="shared" si="192"/>
        <v>0</v>
      </c>
      <c r="F947" s="79"/>
      <c r="G947" s="80"/>
      <c r="H947" s="81">
        <v>0</v>
      </c>
      <c r="I947" s="82">
        <v>0</v>
      </c>
      <c r="J947" s="83">
        <v>0</v>
      </c>
      <c r="K947" s="55">
        <f t="shared" si="193"/>
        <v>0</v>
      </c>
      <c r="L947" s="81">
        <v>0</v>
      </c>
      <c r="M947" s="82">
        <v>0</v>
      </c>
      <c r="N947" s="83">
        <v>0</v>
      </c>
      <c r="O947" s="83"/>
      <c r="P947" s="83">
        <v>0</v>
      </c>
      <c r="Q947" s="55">
        <f t="shared" si="194"/>
        <v>0</v>
      </c>
      <c r="R947" s="54">
        <f t="shared" si="195"/>
        <v>0</v>
      </c>
      <c r="S947" s="54">
        <f t="shared" si="196"/>
        <v>0</v>
      </c>
      <c r="T947" s="53">
        <f t="shared" si="197"/>
        <v>0</v>
      </c>
      <c r="U947" s="55">
        <f t="shared" si="198"/>
        <v>0</v>
      </c>
    </row>
    <row r="948" spans="1:21">
      <c r="A948" s="42">
        <f t="shared" si="191"/>
        <v>10</v>
      </c>
      <c r="B948" s="43"/>
      <c r="C948" s="52">
        <f t="shared" si="199"/>
        <v>0</v>
      </c>
      <c r="D948" s="83">
        <v>0</v>
      </c>
      <c r="E948" s="53">
        <f t="shared" si="192"/>
        <v>0</v>
      </c>
      <c r="F948" s="79"/>
      <c r="G948" s="80"/>
      <c r="H948" s="81">
        <v>0</v>
      </c>
      <c r="I948" s="82">
        <v>0</v>
      </c>
      <c r="J948" s="83">
        <v>0</v>
      </c>
      <c r="K948" s="55">
        <f t="shared" si="193"/>
        <v>0</v>
      </c>
      <c r="L948" s="81">
        <v>0</v>
      </c>
      <c r="M948" s="82">
        <v>0</v>
      </c>
      <c r="N948" s="83">
        <v>0</v>
      </c>
      <c r="O948" s="83"/>
      <c r="P948" s="83">
        <v>0</v>
      </c>
      <c r="Q948" s="55">
        <f t="shared" si="194"/>
        <v>0</v>
      </c>
      <c r="R948" s="54">
        <f t="shared" si="195"/>
        <v>0</v>
      </c>
      <c r="S948" s="54">
        <f t="shared" si="196"/>
        <v>0</v>
      </c>
      <c r="T948" s="53">
        <f t="shared" si="197"/>
        <v>0</v>
      </c>
      <c r="U948" s="55">
        <f t="shared" si="198"/>
        <v>0</v>
      </c>
    </row>
    <row r="949" spans="1:21">
      <c r="A949" s="42">
        <f t="shared" si="191"/>
        <v>10</v>
      </c>
      <c r="B949" s="43"/>
      <c r="C949" s="52">
        <f t="shared" si="199"/>
        <v>0</v>
      </c>
      <c r="D949" s="83">
        <v>0</v>
      </c>
      <c r="E949" s="53">
        <f t="shared" si="192"/>
        <v>0</v>
      </c>
      <c r="F949" s="79"/>
      <c r="G949" s="80"/>
      <c r="H949" s="81">
        <v>0</v>
      </c>
      <c r="I949" s="82">
        <v>0</v>
      </c>
      <c r="J949" s="83">
        <v>0</v>
      </c>
      <c r="K949" s="55">
        <f t="shared" si="193"/>
        <v>0</v>
      </c>
      <c r="L949" s="81">
        <v>0</v>
      </c>
      <c r="M949" s="82">
        <v>0</v>
      </c>
      <c r="N949" s="83">
        <v>0</v>
      </c>
      <c r="O949" s="83"/>
      <c r="P949" s="83">
        <v>0</v>
      </c>
      <c r="Q949" s="55">
        <f t="shared" si="194"/>
        <v>0</v>
      </c>
      <c r="R949" s="54">
        <f t="shared" si="195"/>
        <v>0</v>
      </c>
      <c r="S949" s="54">
        <f t="shared" si="196"/>
        <v>0</v>
      </c>
      <c r="T949" s="53">
        <f t="shared" si="197"/>
        <v>0</v>
      </c>
      <c r="U949" s="55">
        <f t="shared" si="198"/>
        <v>0</v>
      </c>
    </row>
    <row r="950" spans="1:21">
      <c r="A950" s="42">
        <f t="shared" si="191"/>
        <v>10</v>
      </c>
      <c r="B950" s="43"/>
      <c r="C950" s="52">
        <f t="shared" si="199"/>
        <v>0</v>
      </c>
      <c r="D950" s="83">
        <v>0</v>
      </c>
      <c r="E950" s="53">
        <f t="shared" si="192"/>
        <v>0</v>
      </c>
      <c r="F950" s="79"/>
      <c r="G950" s="80"/>
      <c r="H950" s="81">
        <v>0</v>
      </c>
      <c r="I950" s="82">
        <v>0</v>
      </c>
      <c r="J950" s="83">
        <v>0</v>
      </c>
      <c r="K950" s="55">
        <f t="shared" si="193"/>
        <v>0</v>
      </c>
      <c r="L950" s="81">
        <v>0</v>
      </c>
      <c r="M950" s="82">
        <v>0</v>
      </c>
      <c r="N950" s="83">
        <v>0</v>
      </c>
      <c r="O950" s="83"/>
      <c r="P950" s="83">
        <v>0</v>
      </c>
      <c r="Q950" s="55">
        <f t="shared" si="194"/>
        <v>0</v>
      </c>
      <c r="R950" s="54">
        <f>H950-L950</f>
        <v>0</v>
      </c>
      <c r="S950" s="54">
        <f>I950-M950-N950</f>
        <v>0</v>
      </c>
      <c r="T950" s="53">
        <f t="shared" si="197"/>
        <v>0</v>
      </c>
      <c r="U950" s="55">
        <f t="shared" si="198"/>
        <v>0</v>
      </c>
    </row>
    <row r="951" spans="1:21">
      <c r="A951" s="42">
        <f t="shared" si="191"/>
        <v>10</v>
      </c>
      <c r="B951" s="43"/>
      <c r="C951" s="52">
        <f t="shared" si="199"/>
        <v>0</v>
      </c>
      <c r="D951" s="83">
        <v>0</v>
      </c>
      <c r="E951" s="53">
        <f t="shared" si="192"/>
        <v>0</v>
      </c>
      <c r="F951" s="79"/>
      <c r="G951" s="80"/>
      <c r="H951" s="81">
        <v>0</v>
      </c>
      <c r="I951" s="82">
        <v>0</v>
      </c>
      <c r="J951" s="83">
        <v>0</v>
      </c>
      <c r="K951" s="55">
        <f t="shared" si="193"/>
        <v>0</v>
      </c>
      <c r="L951" s="81">
        <v>0</v>
      </c>
      <c r="M951" s="82">
        <v>0</v>
      </c>
      <c r="N951" s="83">
        <v>0</v>
      </c>
      <c r="O951" s="83"/>
      <c r="P951" s="83">
        <v>0</v>
      </c>
      <c r="Q951" s="55">
        <f t="shared" si="194"/>
        <v>0</v>
      </c>
      <c r="R951" s="54">
        <f t="shared" ref="R951:R1014" si="200">H951-L951</f>
        <v>0</v>
      </c>
      <c r="S951" s="54">
        <f t="shared" ref="S951:S1014" si="201">I951-M951-N951</f>
        <v>0</v>
      </c>
      <c r="T951" s="53">
        <f t="shared" si="197"/>
        <v>0</v>
      </c>
      <c r="U951" s="55">
        <f t="shared" si="198"/>
        <v>0</v>
      </c>
    </row>
    <row r="952" spans="1:21">
      <c r="A952" s="42">
        <f t="shared" si="191"/>
        <v>10</v>
      </c>
      <c r="B952" s="43"/>
      <c r="C952" s="52">
        <f t="shared" si="199"/>
        <v>0</v>
      </c>
      <c r="D952" s="83">
        <v>0</v>
      </c>
      <c r="E952" s="53">
        <f t="shared" si="192"/>
        <v>0</v>
      </c>
      <c r="F952" s="79"/>
      <c r="G952" s="80"/>
      <c r="H952" s="81">
        <v>0</v>
      </c>
      <c r="I952" s="82">
        <v>0</v>
      </c>
      <c r="J952" s="83">
        <v>0</v>
      </c>
      <c r="K952" s="55">
        <f t="shared" si="193"/>
        <v>0</v>
      </c>
      <c r="L952" s="81">
        <v>0</v>
      </c>
      <c r="M952" s="82">
        <v>0</v>
      </c>
      <c r="N952" s="83">
        <v>0</v>
      </c>
      <c r="O952" s="83"/>
      <c r="P952" s="83">
        <v>0</v>
      </c>
      <c r="Q952" s="55">
        <f t="shared" si="194"/>
        <v>0</v>
      </c>
      <c r="R952" s="54">
        <f t="shared" si="200"/>
        <v>0</v>
      </c>
      <c r="S952" s="54">
        <f t="shared" si="201"/>
        <v>0</v>
      </c>
      <c r="T952" s="53">
        <f t="shared" si="197"/>
        <v>0</v>
      </c>
      <c r="U952" s="55">
        <f t="shared" si="198"/>
        <v>0</v>
      </c>
    </row>
    <row r="953" spans="1:21">
      <c r="A953" s="42">
        <f t="shared" si="191"/>
        <v>10</v>
      </c>
      <c r="B953" s="43"/>
      <c r="C953" s="52">
        <f t="shared" si="199"/>
        <v>0</v>
      </c>
      <c r="D953" s="83">
        <v>0</v>
      </c>
      <c r="E953" s="53">
        <f t="shared" si="192"/>
        <v>0</v>
      </c>
      <c r="F953" s="79"/>
      <c r="G953" s="80"/>
      <c r="H953" s="81">
        <v>0</v>
      </c>
      <c r="I953" s="82">
        <v>0</v>
      </c>
      <c r="J953" s="83">
        <v>0</v>
      </c>
      <c r="K953" s="55">
        <f t="shared" si="193"/>
        <v>0</v>
      </c>
      <c r="L953" s="81">
        <v>0</v>
      </c>
      <c r="M953" s="82">
        <v>0</v>
      </c>
      <c r="N953" s="83">
        <v>0</v>
      </c>
      <c r="O953" s="83"/>
      <c r="P953" s="83">
        <v>0</v>
      </c>
      <c r="Q953" s="55">
        <f t="shared" si="194"/>
        <v>0</v>
      </c>
      <c r="R953" s="54">
        <f t="shared" si="200"/>
        <v>0</v>
      </c>
      <c r="S953" s="54">
        <f t="shared" si="201"/>
        <v>0</v>
      </c>
      <c r="T953" s="53">
        <f t="shared" si="197"/>
        <v>0</v>
      </c>
      <c r="U953" s="55">
        <f t="shared" si="198"/>
        <v>0</v>
      </c>
    </row>
    <row r="954" spans="1:21">
      <c r="A954" s="42">
        <f t="shared" si="191"/>
        <v>10</v>
      </c>
      <c r="B954" s="43"/>
      <c r="C954" s="52">
        <f t="shared" si="199"/>
        <v>0</v>
      </c>
      <c r="D954" s="83">
        <v>0</v>
      </c>
      <c r="E954" s="53">
        <f t="shared" si="192"/>
        <v>0</v>
      </c>
      <c r="F954" s="79"/>
      <c r="G954" s="80"/>
      <c r="H954" s="81">
        <v>0</v>
      </c>
      <c r="I954" s="82">
        <v>0</v>
      </c>
      <c r="J954" s="83">
        <v>0</v>
      </c>
      <c r="K954" s="55">
        <f t="shared" si="193"/>
        <v>0</v>
      </c>
      <c r="L954" s="81">
        <v>0</v>
      </c>
      <c r="M954" s="82">
        <v>0</v>
      </c>
      <c r="N954" s="83">
        <v>0</v>
      </c>
      <c r="O954" s="83"/>
      <c r="P954" s="83">
        <v>0</v>
      </c>
      <c r="Q954" s="55">
        <f t="shared" si="194"/>
        <v>0</v>
      </c>
      <c r="R954" s="54">
        <f t="shared" si="200"/>
        <v>0</v>
      </c>
      <c r="S954" s="54">
        <f t="shared" si="201"/>
        <v>0</v>
      </c>
      <c r="T954" s="53">
        <f t="shared" si="197"/>
        <v>0</v>
      </c>
      <c r="U954" s="55">
        <f t="shared" si="198"/>
        <v>0</v>
      </c>
    </row>
    <row r="955" spans="1:21">
      <c r="A955" s="42">
        <f t="shared" si="191"/>
        <v>10</v>
      </c>
      <c r="B955" s="43"/>
      <c r="C955" s="52">
        <f t="shared" si="199"/>
        <v>0</v>
      </c>
      <c r="D955" s="83">
        <v>0</v>
      </c>
      <c r="E955" s="53">
        <f t="shared" si="192"/>
        <v>0</v>
      </c>
      <c r="F955" s="79"/>
      <c r="G955" s="80"/>
      <c r="H955" s="81">
        <v>0</v>
      </c>
      <c r="I955" s="82">
        <v>0</v>
      </c>
      <c r="J955" s="83">
        <v>0</v>
      </c>
      <c r="K955" s="55">
        <f t="shared" si="193"/>
        <v>0</v>
      </c>
      <c r="L955" s="81">
        <v>0</v>
      </c>
      <c r="M955" s="82">
        <v>0</v>
      </c>
      <c r="N955" s="83">
        <v>0</v>
      </c>
      <c r="O955" s="83"/>
      <c r="P955" s="83">
        <v>0</v>
      </c>
      <c r="Q955" s="55">
        <f t="shared" si="194"/>
        <v>0</v>
      </c>
      <c r="R955" s="54">
        <f t="shared" si="200"/>
        <v>0</v>
      </c>
      <c r="S955" s="54">
        <f t="shared" si="201"/>
        <v>0</v>
      </c>
      <c r="T955" s="53">
        <f t="shared" si="197"/>
        <v>0</v>
      </c>
      <c r="U955" s="55">
        <f t="shared" si="198"/>
        <v>0</v>
      </c>
    </row>
    <row r="956" spans="1:21">
      <c r="A956" s="42">
        <f t="shared" si="191"/>
        <v>10</v>
      </c>
      <c r="B956" s="43"/>
      <c r="C956" s="52">
        <f t="shared" si="199"/>
        <v>0</v>
      </c>
      <c r="D956" s="83">
        <v>0</v>
      </c>
      <c r="E956" s="53">
        <f t="shared" si="192"/>
        <v>0</v>
      </c>
      <c r="F956" s="79"/>
      <c r="G956" s="80"/>
      <c r="H956" s="81">
        <v>0</v>
      </c>
      <c r="I956" s="82">
        <v>0</v>
      </c>
      <c r="J956" s="83">
        <v>0</v>
      </c>
      <c r="K956" s="55">
        <f t="shared" si="193"/>
        <v>0</v>
      </c>
      <c r="L956" s="81">
        <v>0</v>
      </c>
      <c r="M956" s="82">
        <v>0</v>
      </c>
      <c r="N956" s="83">
        <v>0</v>
      </c>
      <c r="O956" s="83"/>
      <c r="P956" s="83">
        <v>0</v>
      </c>
      <c r="Q956" s="55">
        <f t="shared" si="194"/>
        <v>0</v>
      </c>
      <c r="R956" s="54">
        <f t="shared" si="200"/>
        <v>0</v>
      </c>
      <c r="S956" s="54">
        <f t="shared" si="201"/>
        <v>0</v>
      </c>
      <c r="T956" s="53">
        <f t="shared" si="197"/>
        <v>0</v>
      </c>
      <c r="U956" s="55">
        <f t="shared" si="198"/>
        <v>0</v>
      </c>
    </row>
    <row r="957" spans="1:21">
      <c r="A957" s="42">
        <f t="shared" si="191"/>
        <v>10</v>
      </c>
      <c r="B957" s="43"/>
      <c r="C957" s="52">
        <f t="shared" si="199"/>
        <v>0</v>
      </c>
      <c r="D957" s="83">
        <v>0</v>
      </c>
      <c r="E957" s="53">
        <f t="shared" si="192"/>
        <v>0</v>
      </c>
      <c r="F957" s="79"/>
      <c r="G957" s="80"/>
      <c r="H957" s="81">
        <v>0</v>
      </c>
      <c r="I957" s="82">
        <v>0</v>
      </c>
      <c r="J957" s="83">
        <v>0</v>
      </c>
      <c r="K957" s="55">
        <f t="shared" si="193"/>
        <v>0</v>
      </c>
      <c r="L957" s="81">
        <v>0</v>
      </c>
      <c r="M957" s="82">
        <v>0</v>
      </c>
      <c r="N957" s="83">
        <v>0</v>
      </c>
      <c r="O957" s="83"/>
      <c r="P957" s="83">
        <v>0</v>
      </c>
      <c r="Q957" s="55">
        <f t="shared" si="194"/>
        <v>0</v>
      </c>
      <c r="R957" s="54">
        <f t="shared" si="200"/>
        <v>0</v>
      </c>
      <c r="S957" s="54">
        <f t="shared" si="201"/>
        <v>0</v>
      </c>
      <c r="T957" s="53">
        <f t="shared" si="197"/>
        <v>0</v>
      </c>
      <c r="U957" s="55">
        <f t="shared" si="198"/>
        <v>0</v>
      </c>
    </row>
    <row r="958" spans="1:21">
      <c r="A958" s="42">
        <f t="shared" si="191"/>
        <v>10</v>
      </c>
      <c r="B958" s="43"/>
      <c r="C958" s="52">
        <f t="shared" si="199"/>
        <v>0</v>
      </c>
      <c r="D958" s="83">
        <v>0</v>
      </c>
      <c r="E958" s="53">
        <f t="shared" si="192"/>
        <v>0</v>
      </c>
      <c r="F958" s="79"/>
      <c r="G958" s="80"/>
      <c r="H958" s="81">
        <v>0</v>
      </c>
      <c r="I958" s="82">
        <v>0</v>
      </c>
      <c r="J958" s="83">
        <v>0</v>
      </c>
      <c r="K958" s="55">
        <f t="shared" si="193"/>
        <v>0</v>
      </c>
      <c r="L958" s="81">
        <v>0</v>
      </c>
      <c r="M958" s="82">
        <v>0</v>
      </c>
      <c r="N958" s="83">
        <v>0</v>
      </c>
      <c r="O958" s="83"/>
      <c r="P958" s="83">
        <v>0</v>
      </c>
      <c r="Q958" s="55">
        <f t="shared" si="194"/>
        <v>0</v>
      </c>
      <c r="R958" s="54">
        <f t="shared" si="200"/>
        <v>0</v>
      </c>
      <c r="S958" s="54">
        <f t="shared" si="201"/>
        <v>0</v>
      </c>
      <c r="T958" s="53">
        <f t="shared" si="197"/>
        <v>0</v>
      </c>
      <c r="U958" s="55">
        <f t="shared" si="198"/>
        <v>0</v>
      </c>
    </row>
    <row r="959" spans="1:21">
      <c r="A959" s="42">
        <f t="shared" si="191"/>
        <v>10</v>
      </c>
      <c r="B959" s="43"/>
      <c r="C959" s="52">
        <f t="shared" si="199"/>
        <v>0</v>
      </c>
      <c r="D959" s="83">
        <v>0</v>
      </c>
      <c r="E959" s="53">
        <f t="shared" si="192"/>
        <v>0</v>
      </c>
      <c r="F959" s="79"/>
      <c r="G959" s="80"/>
      <c r="H959" s="81">
        <v>0</v>
      </c>
      <c r="I959" s="82">
        <v>0</v>
      </c>
      <c r="J959" s="83">
        <v>0</v>
      </c>
      <c r="K959" s="55">
        <f t="shared" si="193"/>
        <v>0</v>
      </c>
      <c r="L959" s="81">
        <v>0</v>
      </c>
      <c r="M959" s="82">
        <v>0</v>
      </c>
      <c r="N959" s="83">
        <v>0</v>
      </c>
      <c r="O959" s="83"/>
      <c r="P959" s="83">
        <v>0</v>
      </c>
      <c r="Q959" s="55">
        <f t="shared" si="194"/>
        <v>0</v>
      </c>
      <c r="R959" s="54">
        <f t="shared" si="200"/>
        <v>0</v>
      </c>
      <c r="S959" s="54">
        <f t="shared" si="201"/>
        <v>0</v>
      </c>
      <c r="T959" s="53">
        <f t="shared" si="197"/>
        <v>0</v>
      </c>
      <c r="U959" s="55">
        <f t="shared" si="198"/>
        <v>0</v>
      </c>
    </row>
    <row r="960" spans="1:21">
      <c r="A960" s="42">
        <f t="shared" si="191"/>
        <v>10</v>
      </c>
      <c r="B960" s="43"/>
      <c r="C960" s="52">
        <f t="shared" si="199"/>
        <v>0</v>
      </c>
      <c r="D960" s="83">
        <v>0</v>
      </c>
      <c r="E960" s="53">
        <f t="shared" si="192"/>
        <v>0</v>
      </c>
      <c r="F960" s="79"/>
      <c r="G960" s="80"/>
      <c r="H960" s="81">
        <v>0</v>
      </c>
      <c r="I960" s="82">
        <v>0</v>
      </c>
      <c r="J960" s="83">
        <v>0</v>
      </c>
      <c r="K960" s="55">
        <f t="shared" si="193"/>
        <v>0</v>
      </c>
      <c r="L960" s="81">
        <v>0</v>
      </c>
      <c r="M960" s="82">
        <v>0</v>
      </c>
      <c r="N960" s="83">
        <v>0</v>
      </c>
      <c r="O960" s="83"/>
      <c r="P960" s="83">
        <v>0</v>
      </c>
      <c r="Q960" s="55">
        <f t="shared" si="194"/>
        <v>0</v>
      </c>
      <c r="R960" s="54">
        <f t="shared" si="200"/>
        <v>0</v>
      </c>
      <c r="S960" s="54">
        <f t="shared" si="201"/>
        <v>0</v>
      </c>
      <c r="T960" s="53">
        <f t="shared" si="197"/>
        <v>0</v>
      </c>
      <c r="U960" s="55">
        <f t="shared" si="198"/>
        <v>0</v>
      </c>
    </row>
    <row r="961" spans="1:21">
      <c r="A961" s="42">
        <f t="shared" si="191"/>
        <v>10</v>
      </c>
      <c r="B961" s="43"/>
      <c r="C961" s="52">
        <f t="shared" si="199"/>
        <v>0</v>
      </c>
      <c r="D961" s="83">
        <v>0</v>
      </c>
      <c r="E961" s="53">
        <f t="shared" si="192"/>
        <v>0</v>
      </c>
      <c r="F961" s="79"/>
      <c r="G961" s="80"/>
      <c r="H961" s="81">
        <v>0</v>
      </c>
      <c r="I961" s="82">
        <v>0</v>
      </c>
      <c r="J961" s="83">
        <v>0</v>
      </c>
      <c r="K961" s="55">
        <f t="shared" si="193"/>
        <v>0</v>
      </c>
      <c r="L961" s="81">
        <v>0</v>
      </c>
      <c r="M961" s="82">
        <v>0</v>
      </c>
      <c r="N961" s="83">
        <v>0</v>
      </c>
      <c r="O961" s="83"/>
      <c r="P961" s="83">
        <v>0</v>
      </c>
      <c r="Q961" s="55">
        <f t="shared" si="194"/>
        <v>0</v>
      </c>
      <c r="R961" s="54">
        <f t="shared" si="200"/>
        <v>0</v>
      </c>
      <c r="S961" s="54">
        <f t="shared" si="201"/>
        <v>0</v>
      </c>
      <c r="T961" s="53">
        <f t="shared" si="197"/>
        <v>0</v>
      </c>
      <c r="U961" s="55">
        <f t="shared" si="198"/>
        <v>0</v>
      </c>
    </row>
    <row r="962" spans="1:21">
      <c r="A962" s="42">
        <f t="shared" si="191"/>
        <v>10</v>
      </c>
      <c r="B962" s="43"/>
      <c r="C962" s="52">
        <f t="shared" si="199"/>
        <v>0</v>
      </c>
      <c r="D962" s="83">
        <v>0</v>
      </c>
      <c r="E962" s="53">
        <f t="shared" si="192"/>
        <v>0</v>
      </c>
      <c r="F962" s="79"/>
      <c r="G962" s="80"/>
      <c r="H962" s="81">
        <v>0</v>
      </c>
      <c r="I962" s="82">
        <v>0</v>
      </c>
      <c r="J962" s="83">
        <v>0</v>
      </c>
      <c r="K962" s="55">
        <f t="shared" si="193"/>
        <v>0</v>
      </c>
      <c r="L962" s="81">
        <v>0</v>
      </c>
      <c r="M962" s="82">
        <v>0</v>
      </c>
      <c r="N962" s="83">
        <v>0</v>
      </c>
      <c r="O962" s="83"/>
      <c r="P962" s="83">
        <v>0</v>
      </c>
      <c r="Q962" s="55">
        <f t="shared" si="194"/>
        <v>0</v>
      </c>
      <c r="R962" s="54">
        <f t="shared" si="200"/>
        <v>0</v>
      </c>
      <c r="S962" s="54">
        <f t="shared" si="201"/>
        <v>0</v>
      </c>
      <c r="T962" s="53">
        <f t="shared" si="197"/>
        <v>0</v>
      </c>
      <c r="U962" s="55">
        <f t="shared" si="198"/>
        <v>0</v>
      </c>
    </row>
    <row r="963" spans="1:21">
      <c r="A963" s="42">
        <f t="shared" si="191"/>
        <v>10</v>
      </c>
      <c r="B963" s="43"/>
      <c r="C963" s="52">
        <f t="shared" si="199"/>
        <v>0</v>
      </c>
      <c r="D963" s="83">
        <v>0</v>
      </c>
      <c r="E963" s="53">
        <f t="shared" si="192"/>
        <v>0</v>
      </c>
      <c r="F963" s="79"/>
      <c r="G963" s="80"/>
      <c r="H963" s="81">
        <v>0</v>
      </c>
      <c r="I963" s="82">
        <v>0</v>
      </c>
      <c r="J963" s="83">
        <v>0</v>
      </c>
      <c r="K963" s="55">
        <f t="shared" si="193"/>
        <v>0</v>
      </c>
      <c r="L963" s="81">
        <v>0</v>
      </c>
      <c r="M963" s="82">
        <v>0</v>
      </c>
      <c r="N963" s="83">
        <v>0</v>
      </c>
      <c r="O963" s="83"/>
      <c r="P963" s="83">
        <v>0</v>
      </c>
      <c r="Q963" s="55">
        <f t="shared" si="194"/>
        <v>0</v>
      </c>
      <c r="R963" s="54">
        <f t="shared" si="200"/>
        <v>0</v>
      </c>
      <c r="S963" s="54">
        <f t="shared" si="201"/>
        <v>0</v>
      </c>
      <c r="T963" s="53">
        <f t="shared" si="197"/>
        <v>0</v>
      </c>
      <c r="U963" s="55">
        <f t="shared" si="198"/>
        <v>0</v>
      </c>
    </row>
    <row r="964" spans="1:21">
      <c r="A964" s="42">
        <f t="shared" si="191"/>
        <v>10</v>
      </c>
      <c r="B964" s="43"/>
      <c r="C964" s="52">
        <f t="shared" si="199"/>
        <v>0</v>
      </c>
      <c r="D964" s="83">
        <v>0</v>
      </c>
      <c r="E964" s="53">
        <f t="shared" si="192"/>
        <v>0</v>
      </c>
      <c r="F964" s="79"/>
      <c r="G964" s="80"/>
      <c r="H964" s="81">
        <v>0</v>
      </c>
      <c r="I964" s="82">
        <v>0</v>
      </c>
      <c r="J964" s="83">
        <v>0</v>
      </c>
      <c r="K964" s="55">
        <f t="shared" si="193"/>
        <v>0</v>
      </c>
      <c r="L964" s="81">
        <v>0</v>
      </c>
      <c r="M964" s="82">
        <v>0</v>
      </c>
      <c r="N964" s="83">
        <v>0</v>
      </c>
      <c r="O964" s="83"/>
      <c r="P964" s="83">
        <v>0</v>
      </c>
      <c r="Q964" s="55">
        <f t="shared" si="194"/>
        <v>0</v>
      </c>
      <c r="R964" s="54">
        <f t="shared" si="200"/>
        <v>0</v>
      </c>
      <c r="S964" s="54">
        <f t="shared" si="201"/>
        <v>0</v>
      </c>
      <c r="T964" s="53">
        <f t="shared" si="197"/>
        <v>0</v>
      </c>
      <c r="U964" s="55">
        <f t="shared" si="198"/>
        <v>0</v>
      </c>
    </row>
    <row r="965" spans="1:21">
      <c r="A965" s="42">
        <f t="shared" si="191"/>
        <v>10</v>
      </c>
      <c r="B965" s="43"/>
      <c r="C965" s="52">
        <f t="shared" si="199"/>
        <v>0</v>
      </c>
      <c r="D965" s="83">
        <v>0</v>
      </c>
      <c r="E965" s="53">
        <f t="shared" si="192"/>
        <v>0</v>
      </c>
      <c r="F965" s="79"/>
      <c r="G965" s="80"/>
      <c r="H965" s="81">
        <v>0</v>
      </c>
      <c r="I965" s="82">
        <v>0</v>
      </c>
      <c r="J965" s="83">
        <v>0</v>
      </c>
      <c r="K965" s="55">
        <f t="shared" si="193"/>
        <v>0</v>
      </c>
      <c r="L965" s="81">
        <v>0</v>
      </c>
      <c r="M965" s="82">
        <v>0</v>
      </c>
      <c r="N965" s="83">
        <v>0</v>
      </c>
      <c r="O965" s="83"/>
      <c r="P965" s="83">
        <v>0</v>
      </c>
      <c r="Q965" s="55">
        <f t="shared" si="194"/>
        <v>0</v>
      </c>
      <c r="R965" s="54">
        <f t="shared" si="200"/>
        <v>0</v>
      </c>
      <c r="S965" s="54">
        <f t="shared" si="201"/>
        <v>0</v>
      </c>
      <c r="T965" s="53">
        <f t="shared" si="197"/>
        <v>0</v>
      </c>
      <c r="U965" s="55">
        <f t="shared" si="198"/>
        <v>0</v>
      </c>
    </row>
    <row r="966" spans="1:21">
      <c r="A966" s="42">
        <f t="shared" si="191"/>
        <v>10</v>
      </c>
      <c r="B966" s="43"/>
      <c r="C966" s="52">
        <f t="shared" si="199"/>
        <v>0</v>
      </c>
      <c r="D966" s="83">
        <v>0</v>
      </c>
      <c r="E966" s="53">
        <f t="shared" si="192"/>
        <v>0</v>
      </c>
      <c r="F966" s="79"/>
      <c r="G966" s="80"/>
      <c r="H966" s="81">
        <v>0</v>
      </c>
      <c r="I966" s="82">
        <v>0</v>
      </c>
      <c r="J966" s="83">
        <v>0</v>
      </c>
      <c r="K966" s="55">
        <f t="shared" si="193"/>
        <v>0</v>
      </c>
      <c r="L966" s="81">
        <v>0</v>
      </c>
      <c r="M966" s="82">
        <v>0</v>
      </c>
      <c r="N966" s="83">
        <v>0</v>
      </c>
      <c r="O966" s="83"/>
      <c r="P966" s="83">
        <v>0</v>
      </c>
      <c r="Q966" s="55">
        <f t="shared" si="194"/>
        <v>0</v>
      </c>
      <c r="R966" s="54">
        <f t="shared" si="200"/>
        <v>0</v>
      </c>
      <c r="S966" s="54">
        <f t="shared" si="201"/>
        <v>0</v>
      </c>
      <c r="T966" s="53">
        <f t="shared" si="197"/>
        <v>0</v>
      </c>
      <c r="U966" s="55">
        <f t="shared" si="198"/>
        <v>0</v>
      </c>
    </row>
    <row r="967" spans="1:21">
      <c r="A967" s="42">
        <f t="shared" si="191"/>
        <v>10</v>
      </c>
      <c r="B967" s="43"/>
      <c r="C967" s="52">
        <f t="shared" si="199"/>
        <v>0</v>
      </c>
      <c r="D967" s="83">
        <v>0</v>
      </c>
      <c r="E967" s="53">
        <f t="shared" si="192"/>
        <v>0</v>
      </c>
      <c r="F967" s="79"/>
      <c r="G967" s="80"/>
      <c r="H967" s="81">
        <v>0</v>
      </c>
      <c r="I967" s="82">
        <v>0</v>
      </c>
      <c r="J967" s="83">
        <v>0</v>
      </c>
      <c r="K967" s="55">
        <f t="shared" si="193"/>
        <v>0</v>
      </c>
      <c r="L967" s="81">
        <v>0</v>
      </c>
      <c r="M967" s="82">
        <v>0</v>
      </c>
      <c r="N967" s="83">
        <v>0</v>
      </c>
      <c r="O967" s="83"/>
      <c r="P967" s="83">
        <v>0</v>
      </c>
      <c r="Q967" s="55">
        <f t="shared" si="194"/>
        <v>0</v>
      </c>
      <c r="R967" s="54">
        <f t="shared" si="200"/>
        <v>0</v>
      </c>
      <c r="S967" s="54">
        <f t="shared" si="201"/>
        <v>0</v>
      </c>
      <c r="T967" s="53">
        <f t="shared" si="197"/>
        <v>0</v>
      </c>
      <c r="U967" s="55">
        <f t="shared" si="198"/>
        <v>0</v>
      </c>
    </row>
    <row r="968" spans="1:21">
      <c r="A968" s="42">
        <f t="shared" si="191"/>
        <v>10</v>
      </c>
      <c r="B968" s="43"/>
      <c r="C968" s="52">
        <f t="shared" si="199"/>
        <v>0</v>
      </c>
      <c r="D968" s="83">
        <v>0</v>
      </c>
      <c r="E968" s="53">
        <f t="shared" si="192"/>
        <v>0</v>
      </c>
      <c r="F968" s="79"/>
      <c r="G968" s="80"/>
      <c r="H968" s="81">
        <v>0</v>
      </c>
      <c r="I968" s="82">
        <v>0</v>
      </c>
      <c r="J968" s="83">
        <v>0</v>
      </c>
      <c r="K968" s="55">
        <f t="shared" si="193"/>
        <v>0</v>
      </c>
      <c r="L968" s="81">
        <v>0</v>
      </c>
      <c r="M968" s="82">
        <v>0</v>
      </c>
      <c r="N968" s="83">
        <v>0</v>
      </c>
      <c r="O968" s="83"/>
      <c r="P968" s="83">
        <v>0</v>
      </c>
      <c r="Q968" s="55">
        <f t="shared" si="194"/>
        <v>0</v>
      </c>
      <c r="R968" s="54">
        <f t="shared" si="200"/>
        <v>0</v>
      </c>
      <c r="S968" s="54">
        <f t="shared" si="201"/>
        <v>0</v>
      </c>
      <c r="T968" s="53">
        <f t="shared" si="197"/>
        <v>0</v>
      </c>
      <c r="U968" s="55">
        <f t="shared" si="198"/>
        <v>0</v>
      </c>
    </row>
    <row r="969" spans="1:21">
      <c r="A969" s="42">
        <f t="shared" si="191"/>
        <v>10</v>
      </c>
      <c r="B969" s="43"/>
      <c r="C969" s="52">
        <f t="shared" si="199"/>
        <v>0</v>
      </c>
      <c r="D969" s="83">
        <v>0</v>
      </c>
      <c r="E969" s="53">
        <f t="shared" si="192"/>
        <v>0</v>
      </c>
      <c r="F969" s="79"/>
      <c r="G969" s="80"/>
      <c r="H969" s="81">
        <v>0</v>
      </c>
      <c r="I969" s="82">
        <v>0</v>
      </c>
      <c r="J969" s="83">
        <v>0</v>
      </c>
      <c r="K969" s="55">
        <f t="shared" si="193"/>
        <v>0</v>
      </c>
      <c r="L969" s="81">
        <v>0</v>
      </c>
      <c r="M969" s="82">
        <v>0</v>
      </c>
      <c r="N969" s="83">
        <v>0</v>
      </c>
      <c r="O969" s="83"/>
      <c r="P969" s="83">
        <v>0</v>
      </c>
      <c r="Q969" s="55">
        <f t="shared" si="194"/>
        <v>0</v>
      </c>
      <c r="R969" s="54">
        <f t="shared" si="200"/>
        <v>0</v>
      </c>
      <c r="S969" s="54">
        <f t="shared" si="201"/>
        <v>0</v>
      </c>
      <c r="T969" s="53">
        <f t="shared" si="197"/>
        <v>0</v>
      </c>
      <c r="U969" s="55">
        <f t="shared" si="198"/>
        <v>0</v>
      </c>
    </row>
    <row r="970" spans="1:21">
      <c r="A970" s="42">
        <f t="shared" si="191"/>
        <v>10</v>
      </c>
      <c r="B970" s="43"/>
      <c r="C970" s="52">
        <f t="shared" si="199"/>
        <v>0</v>
      </c>
      <c r="D970" s="83">
        <v>0</v>
      </c>
      <c r="E970" s="53">
        <f t="shared" si="192"/>
        <v>0</v>
      </c>
      <c r="F970" s="79"/>
      <c r="G970" s="80"/>
      <c r="H970" s="81">
        <v>0</v>
      </c>
      <c r="I970" s="82">
        <v>0</v>
      </c>
      <c r="J970" s="83">
        <v>0</v>
      </c>
      <c r="K970" s="55">
        <f t="shared" si="193"/>
        <v>0</v>
      </c>
      <c r="L970" s="81">
        <v>0</v>
      </c>
      <c r="M970" s="82">
        <v>0</v>
      </c>
      <c r="N970" s="83">
        <v>0</v>
      </c>
      <c r="O970" s="83"/>
      <c r="P970" s="83">
        <v>0</v>
      </c>
      <c r="Q970" s="55">
        <f t="shared" si="194"/>
        <v>0</v>
      </c>
      <c r="R970" s="54">
        <f t="shared" si="200"/>
        <v>0</v>
      </c>
      <c r="S970" s="54">
        <f t="shared" si="201"/>
        <v>0</v>
      </c>
      <c r="T970" s="53">
        <f t="shared" si="197"/>
        <v>0</v>
      </c>
      <c r="U970" s="55">
        <f t="shared" si="198"/>
        <v>0</v>
      </c>
    </row>
    <row r="971" spans="1:21">
      <c r="A971" s="42">
        <f t="shared" si="191"/>
        <v>10</v>
      </c>
      <c r="B971" s="43"/>
      <c r="C971" s="52">
        <f t="shared" si="199"/>
        <v>0</v>
      </c>
      <c r="D971" s="83">
        <v>0</v>
      </c>
      <c r="E971" s="53">
        <f t="shared" si="192"/>
        <v>0</v>
      </c>
      <c r="F971" s="79"/>
      <c r="G971" s="80"/>
      <c r="H971" s="81">
        <v>0</v>
      </c>
      <c r="I971" s="82">
        <v>0</v>
      </c>
      <c r="J971" s="83">
        <v>0</v>
      </c>
      <c r="K971" s="55">
        <f t="shared" si="193"/>
        <v>0</v>
      </c>
      <c r="L971" s="81">
        <v>0</v>
      </c>
      <c r="M971" s="82">
        <v>0</v>
      </c>
      <c r="N971" s="83">
        <v>0</v>
      </c>
      <c r="O971" s="83"/>
      <c r="P971" s="83">
        <v>0</v>
      </c>
      <c r="Q971" s="55">
        <f t="shared" si="194"/>
        <v>0</v>
      </c>
      <c r="R971" s="54">
        <f t="shared" si="200"/>
        <v>0</v>
      </c>
      <c r="S971" s="54">
        <f t="shared" si="201"/>
        <v>0</v>
      </c>
      <c r="T971" s="53">
        <f t="shared" si="197"/>
        <v>0</v>
      </c>
      <c r="U971" s="55">
        <f t="shared" si="198"/>
        <v>0</v>
      </c>
    </row>
    <row r="972" spans="1:21">
      <c r="A972" s="42">
        <f t="shared" si="191"/>
        <v>10</v>
      </c>
      <c r="B972" s="43"/>
      <c r="C972" s="52">
        <f t="shared" si="199"/>
        <v>0</v>
      </c>
      <c r="D972" s="83">
        <v>0</v>
      </c>
      <c r="E972" s="53">
        <f t="shared" si="192"/>
        <v>0</v>
      </c>
      <c r="F972" s="79"/>
      <c r="G972" s="80"/>
      <c r="H972" s="81">
        <v>0</v>
      </c>
      <c r="I972" s="82">
        <v>0</v>
      </c>
      <c r="J972" s="83">
        <v>0</v>
      </c>
      <c r="K972" s="55">
        <f t="shared" si="193"/>
        <v>0</v>
      </c>
      <c r="L972" s="81">
        <v>0</v>
      </c>
      <c r="M972" s="82">
        <v>0</v>
      </c>
      <c r="N972" s="83">
        <v>0</v>
      </c>
      <c r="O972" s="83"/>
      <c r="P972" s="83">
        <v>0</v>
      </c>
      <c r="Q972" s="55">
        <f t="shared" si="194"/>
        <v>0</v>
      </c>
      <c r="R972" s="54">
        <f t="shared" si="200"/>
        <v>0</v>
      </c>
      <c r="S972" s="54">
        <f t="shared" si="201"/>
        <v>0</v>
      </c>
      <c r="T972" s="53">
        <f t="shared" si="197"/>
        <v>0</v>
      </c>
      <c r="U972" s="55">
        <f t="shared" si="198"/>
        <v>0</v>
      </c>
    </row>
    <row r="973" spans="1:21">
      <c r="A973" s="42">
        <f t="shared" si="191"/>
        <v>10</v>
      </c>
      <c r="B973" s="43"/>
      <c r="C973" s="52">
        <f t="shared" si="199"/>
        <v>0</v>
      </c>
      <c r="D973" s="83">
        <v>0</v>
      </c>
      <c r="E973" s="53">
        <f t="shared" si="192"/>
        <v>0</v>
      </c>
      <c r="F973" s="79"/>
      <c r="G973" s="80"/>
      <c r="H973" s="81">
        <v>0</v>
      </c>
      <c r="I973" s="82">
        <v>0</v>
      </c>
      <c r="J973" s="83">
        <v>0</v>
      </c>
      <c r="K973" s="55">
        <f t="shared" si="193"/>
        <v>0</v>
      </c>
      <c r="L973" s="81">
        <v>0</v>
      </c>
      <c r="M973" s="82">
        <v>0</v>
      </c>
      <c r="N973" s="83">
        <v>0</v>
      </c>
      <c r="O973" s="83"/>
      <c r="P973" s="83">
        <v>0</v>
      </c>
      <c r="Q973" s="55">
        <f t="shared" si="194"/>
        <v>0</v>
      </c>
      <c r="R973" s="54">
        <f t="shared" si="200"/>
        <v>0</v>
      </c>
      <c r="S973" s="54">
        <f t="shared" si="201"/>
        <v>0</v>
      </c>
      <c r="T973" s="53">
        <f t="shared" si="197"/>
        <v>0</v>
      </c>
      <c r="U973" s="55">
        <f t="shared" si="198"/>
        <v>0</v>
      </c>
    </row>
    <row r="974" spans="1:21">
      <c r="A974" s="42">
        <f t="shared" si="191"/>
        <v>10</v>
      </c>
      <c r="B974" s="43"/>
      <c r="C974" s="52">
        <f t="shared" si="199"/>
        <v>0</v>
      </c>
      <c r="D974" s="83">
        <v>0</v>
      </c>
      <c r="E974" s="53">
        <f t="shared" si="192"/>
        <v>0</v>
      </c>
      <c r="F974" s="79"/>
      <c r="G974" s="80"/>
      <c r="H974" s="81">
        <v>0</v>
      </c>
      <c r="I974" s="82">
        <v>0</v>
      </c>
      <c r="J974" s="83">
        <v>0</v>
      </c>
      <c r="K974" s="55">
        <f t="shared" si="193"/>
        <v>0</v>
      </c>
      <c r="L974" s="81">
        <v>0</v>
      </c>
      <c r="M974" s="82">
        <v>0</v>
      </c>
      <c r="N974" s="83">
        <v>0</v>
      </c>
      <c r="O974" s="83"/>
      <c r="P974" s="83">
        <v>0</v>
      </c>
      <c r="Q974" s="55">
        <f t="shared" si="194"/>
        <v>0</v>
      </c>
      <c r="R974" s="54">
        <f t="shared" si="200"/>
        <v>0</v>
      </c>
      <c r="S974" s="54">
        <f t="shared" si="201"/>
        <v>0</v>
      </c>
      <c r="T974" s="53">
        <f t="shared" si="197"/>
        <v>0</v>
      </c>
      <c r="U974" s="55">
        <f t="shared" si="198"/>
        <v>0</v>
      </c>
    </row>
    <row r="975" spans="1:21">
      <c r="A975" s="42">
        <f t="shared" si="191"/>
        <v>10</v>
      </c>
      <c r="B975" s="43"/>
      <c r="C975" s="52">
        <f t="shared" si="199"/>
        <v>0</v>
      </c>
      <c r="D975" s="83">
        <v>0</v>
      </c>
      <c r="E975" s="53">
        <f t="shared" si="192"/>
        <v>0</v>
      </c>
      <c r="F975" s="79"/>
      <c r="G975" s="80"/>
      <c r="H975" s="81">
        <v>0</v>
      </c>
      <c r="I975" s="82">
        <v>0</v>
      </c>
      <c r="J975" s="83">
        <v>0</v>
      </c>
      <c r="K975" s="55">
        <f t="shared" si="193"/>
        <v>0</v>
      </c>
      <c r="L975" s="81">
        <v>0</v>
      </c>
      <c r="M975" s="82">
        <v>0</v>
      </c>
      <c r="N975" s="83">
        <v>0</v>
      </c>
      <c r="O975" s="83"/>
      <c r="P975" s="83">
        <v>0</v>
      </c>
      <c r="Q975" s="55">
        <f t="shared" si="194"/>
        <v>0</v>
      </c>
      <c r="R975" s="54">
        <f t="shared" si="200"/>
        <v>0</v>
      </c>
      <c r="S975" s="54">
        <f t="shared" si="201"/>
        <v>0</v>
      </c>
      <c r="T975" s="53">
        <f t="shared" si="197"/>
        <v>0</v>
      </c>
      <c r="U975" s="55">
        <f t="shared" si="198"/>
        <v>0</v>
      </c>
    </row>
    <row r="976" spans="1:21">
      <c r="A976" s="42">
        <f t="shared" si="191"/>
        <v>10</v>
      </c>
      <c r="B976" s="43"/>
      <c r="C976" s="52">
        <f t="shared" si="199"/>
        <v>0</v>
      </c>
      <c r="D976" s="83">
        <v>0</v>
      </c>
      <c r="E976" s="53">
        <f t="shared" si="192"/>
        <v>0</v>
      </c>
      <c r="F976" s="79"/>
      <c r="G976" s="80"/>
      <c r="H976" s="81">
        <v>0</v>
      </c>
      <c r="I976" s="82">
        <v>0</v>
      </c>
      <c r="J976" s="83">
        <v>0</v>
      </c>
      <c r="K976" s="55">
        <f t="shared" si="193"/>
        <v>0</v>
      </c>
      <c r="L976" s="81">
        <v>0</v>
      </c>
      <c r="M976" s="82">
        <v>0</v>
      </c>
      <c r="N976" s="83">
        <v>0</v>
      </c>
      <c r="O976" s="83"/>
      <c r="P976" s="83">
        <v>0</v>
      </c>
      <c r="Q976" s="55">
        <f t="shared" si="194"/>
        <v>0</v>
      </c>
      <c r="R976" s="54">
        <f t="shared" si="200"/>
        <v>0</v>
      </c>
      <c r="S976" s="54">
        <f t="shared" si="201"/>
        <v>0</v>
      </c>
      <c r="T976" s="53">
        <f t="shared" si="197"/>
        <v>0</v>
      </c>
      <c r="U976" s="55">
        <f t="shared" si="198"/>
        <v>0</v>
      </c>
    </row>
    <row r="977" spans="1:21">
      <c r="A977" s="42">
        <f t="shared" si="191"/>
        <v>10</v>
      </c>
      <c r="B977" s="43"/>
      <c r="C977" s="52">
        <f t="shared" si="199"/>
        <v>0</v>
      </c>
      <c r="D977" s="83">
        <v>0</v>
      </c>
      <c r="E977" s="53">
        <f t="shared" si="192"/>
        <v>0</v>
      </c>
      <c r="F977" s="79"/>
      <c r="G977" s="80"/>
      <c r="H977" s="81">
        <v>0</v>
      </c>
      <c r="I977" s="82">
        <v>0</v>
      </c>
      <c r="J977" s="83">
        <v>0</v>
      </c>
      <c r="K977" s="55">
        <f t="shared" si="193"/>
        <v>0</v>
      </c>
      <c r="L977" s="81">
        <v>0</v>
      </c>
      <c r="M977" s="82">
        <v>0</v>
      </c>
      <c r="N977" s="83">
        <v>0</v>
      </c>
      <c r="O977" s="83"/>
      <c r="P977" s="83">
        <v>0</v>
      </c>
      <c r="Q977" s="55">
        <f t="shared" si="194"/>
        <v>0</v>
      </c>
      <c r="R977" s="54">
        <f t="shared" si="200"/>
        <v>0</v>
      </c>
      <c r="S977" s="54">
        <f t="shared" si="201"/>
        <v>0</v>
      </c>
      <c r="T977" s="53">
        <f t="shared" si="197"/>
        <v>0</v>
      </c>
      <c r="U977" s="55">
        <f t="shared" si="198"/>
        <v>0</v>
      </c>
    </row>
    <row r="978" spans="1:21">
      <c r="A978" s="42">
        <f t="shared" si="191"/>
        <v>10</v>
      </c>
      <c r="B978" s="43"/>
      <c r="C978" s="52">
        <f t="shared" si="199"/>
        <v>0</v>
      </c>
      <c r="D978" s="83">
        <v>0</v>
      </c>
      <c r="E978" s="53">
        <f t="shared" si="192"/>
        <v>0</v>
      </c>
      <c r="F978" s="79"/>
      <c r="G978" s="80"/>
      <c r="H978" s="81">
        <v>0</v>
      </c>
      <c r="I978" s="82">
        <v>0</v>
      </c>
      <c r="J978" s="83">
        <v>0</v>
      </c>
      <c r="K978" s="55">
        <f t="shared" si="193"/>
        <v>0</v>
      </c>
      <c r="L978" s="81">
        <v>0</v>
      </c>
      <c r="M978" s="82">
        <v>0</v>
      </c>
      <c r="N978" s="83">
        <v>0</v>
      </c>
      <c r="O978" s="83"/>
      <c r="P978" s="83">
        <v>0</v>
      </c>
      <c r="Q978" s="55">
        <f t="shared" si="194"/>
        <v>0</v>
      </c>
      <c r="R978" s="54">
        <f t="shared" si="200"/>
        <v>0</v>
      </c>
      <c r="S978" s="54">
        <f t="shared" si="201"/>
        <v>0</v>
      </c>
      <c r="T978" s="53">
        <f t="shared" si="197"/>
        <v>0</v>
      </c>
      <c r="U978" s="55">
        <f t="shared" si="198"/>
        <v>0</v>
      </c>
    </row>
    <row r="979" spans="1:21">
      <c r="A979" s="42">
        <f t="shared" si="191"/>
        <v>10</v>
      </c>
      <c r="B979" s="43"/>
      <c r="C979" s="52">
        <f t="shared" si="199"/>
        <v>0</v>
      </c>
      <c r="D979" s="83">
        <v>0</v>
      </c>
      <c r="E979" s="53">
        <f t="shared" si="192"/>
        <v>0</v>
      </c>
      <c r="F979" s="79"/>
      <c r="G979" s="80"/>
      <c r="H979" s="81">
        <v>0</v>
      </c>
      <c r="I979" s="82">
        <v>0</v>
      </c>
      <c r="J979" s="83">
        <v>0</v>
      </c>
      <c r="K979" s="55">
        <f t="shared" si="193"/>
        <v>0</v>
      </c>
      <c r="L979" s="81">
        <v>0</v>
      </c>
      <c r="M979" s="82">
        <v>0</v>
      </c>
      <c r="N979" s="83">
        <v>0</v>
      </c>
      <c r="O979" s="83"/>
      <c r="P979" s="83">
        <v>0</v>
      </c>
      <c r="Q979" s="55">
        <f t="shared" si="194"/>
        <v>0</v>
      </c>
      <c r="R979" s="54">
        <f t="shared" si="200"/>
        <v>0</v>
      </c>
      <c r="S979" s="54">
        <f t="shared" si="201"/>
        <v>0</v>
      </c>
      <c r="T979" s="53">
        <f t="shared" si="197"/>
        <v>0</v>
      </c>
      <c r="U979" s="55">
        <f t="shared" si="198"/>
        <v>0</v>
      </c>
    </row>
    <row r="980" spans="1:21">
      <c r="A980" s="42">
        <f t="shared" si="191"/>
        <v>10</v>
      </c>
      <c r="B980" s="43"/>
      <c r="C980" s="52">
        <f t="shared" si="199"/>
        <v>0</v>
      </c>
      <c r="D980" s="83">
        <v>0</v>
      </c>
      <c r="E980" s="53">
        <f t="shared" si="192"/>
        <v>0</v>
      </c>
      <c r="F980" s="79"/>
      <c r="G980" s="80"/>
      <c r="H980" s="81">
        <v>0</v>
      </c>
      <c r="I980" s="82">
        <v>0</v>
      </c>
      <c r="J980" s="83">
        <v>0</v>
      </c>
      <c r="K980" s="55">
        <f t="shared" si="193"/>
        <v>0</v>
      </c>
      <c r="L980" s="81">
        <v>0</v>
      </c>
      <c r="M980" s="82">
        <v>0</v>
      </c>
      <c r="N980" s="83">
        <v>0</v>
      </c>
      <c r="O980" s="83"/>
      <c r="P980" s="83">
        <v>0</v>
      </c>
      <c r="Q980" s="55">
        <f t="shared" si="194"/>
        <v>0</v>
      </c>
      <c r="R980" s="54">
        <f t="shared" si="200"/>
        <v>0</v>
      </c>
      <c r="S980" s="54">
        <f t="shared" si="201"/>
        <v>0</v>
      </c>
      <c r="T980" s="53">
        <f t="shared" si="197"/>
        <v>0</v>
      </c>
      <c r="U980" s="55">
        <f t="shared" si="198"/>
        <v>0</v>
      </c>
    </row>
    <row r="981" spans="1:21">
      <c r="A981" s="42">
        <f t="shared" si="191"/>
        <v>10</v>
      </c>
      <c r="B981" s="43"/>
      <c r="C981" s="52">
        <f t="shared" si="199"/>
        <v>0</v>
      </c>
      <c r="D981" s="83">
        <v>0</v>
      </c>
      <c r="E981" s="53">
        <f t="shared" si="192"/>
        <v>0</v>
      </c>
      <c r="F981" s="79"/>
      <c r="G981" s="80"/>
      <c r="H981" s="81">
        <v>0</v>
      </c>
      <c r="I981" s="82">
        <v>0</v>
      </c>
      <c r="J981" s="83">
        <v>0</v>
      </c>
      <c r="K981" s="55">
        <f t="shared" si="193"/>
        <v>0</v>
      </c>
      <c r="L981" s="81">
        <v>0</v>
      </c>
      <c r="M981" s="82">
        <v>0</v>
      </c>
      <c r="N981" s="83">
        <v>0</v>
      </c>
      <c r="O981" s="83"/>
      <c r="P981" s="83">
        <v>0</v>
      </c>
      <c r="Q981" s="55">
        <f t="shared" si="194"/>
        <v>0</v>
      </c>
      <c r="R981" s="54">
        <f t="shared" si="200"/>
        <v>0</v>
      </c>
      <c r="S981" s="54">
        <f t="shared" si="201"/>
        <v>0</v>
      </c>
      <c r="T981" s="53">
        <f t="shared" si="197"/>
        <v>0</v>
      </c>
      <c r="U981" s="55">
        <f t="shared" si="198"/>
        <v>0</v>
      </c>
    </row>
    <row r="982" spans="1:21">
      <c r="A982" s="42">
        <f t="shared" si="191"/>
        <v>10</v>
      </c>
      <c r="B982" s="43"/>
      <c r="C982" s="52">
        <f t="shared" si="199"/>
        <v>0</v>
      </c>
      <c r="D982" s="83">
        <v>0</v>
      </c>
      <c r="E982" s="53">
        <f t="shared" si="192"/>
        <v>0</v>
      </c>
      <c r="F982" s="79"/>
      <c r="G982" s="80"/>
      <c r="H982" s="81">
        <v>0</v>
      </c>
      <c r="I982" s="82">
        <v>0</v>
      </c>
      <c r="J982" s="83">
        <v>0</v>
      </c>
      <c r="K982" s="55">
        <f t="shared" si="193"/>
        <v>0</v>
      </c>
      <c r="L982" s="81">
        <v>0</v>
      </c>
      <c r="M982" s="82">
        <v>0</v>
      </c>
      <c r="N982" s="83">
        <v>0</v>
      </c>
      <c r="O982" s="83"/>
      <c r="P982" s="83">
        <v>0</v>
      </c>
      <c r="Q982" s="55">
        <f t="shared" si="194"/>
        <v>0</v>
      </c>
      <c r="R982" s="54">
        <f t="shared" si="200"/>
        <v>0</v>
      </c>
      <c r="S982" s="54">
        <f t="shared" si="201"/>
        <v>0</v>
      </c>
      <c r="T982" s="53">
        <f t="shared" si="197"/>
        <v>0</v>
      </c>
      <c r="U982" s="55">
        <f t="shared" si="198"/>
        <v>0</v>
      </c>
    </row>
    <row r="983" spans="1:21">
      <c r="A983" s="42">
        <f t="shared" si="191"/>
        <v>10</v>
      </c>
      <c r="B983" s="43"/>
      <c r="C983" s="52">
        <f t="shared" si="199"/>
        <v>0</v>
      </c>
      <c r="D983" s="83">
        <v>0</v>
      </c>
      <c r="E983" s="56">
        <f t="shared" si="192"/>
        <v>0</v>
      </c>
      <c r="F983" s="84"/>
      <c r="G983" s="85"/>
      <c r="H983" s="86">
        <v>0</v>
      </c>
      <c r="I983" s="87">
        <v>0</v>
      </c>
      <c r="J983" s="88">
        <v>0</v>
      </c>
      <c r="K983" s="58">
        <f t="shared" si="193"/>
        <v>0</v>
      </c>
      <c r="L983" s="86">
        <v>0</v>
      </c>
      <c r="M983" s="87">
        <v>0</v>
      </c>
      <c r="N983" s="88">
        <v>0</v>
      </c>
      <c r="O983" s="88"/>
      <c r="P983" s="88">
        <v>0</v>
      </c>
      <c r="Q983" s="58">
        <f t="shared" si="194"/>
        <v>0</v>
      </c>
      <c r="R983" s="57">
        <f t="shared" si="200"/>
        <v>0</v>
      </c>
      <c r="S983" s="57">
        <f t="shared" si="201"/>
        <v>0</v>
      </c>
      <c r="T983" s="56">
        <f t="shared" si="197"/>
        <v>0</v>
      </c>
      <c r="U983" s="58">
        <f t="shared" si="198"/>
        <v>0</v>
      </c>
    </row>
    <row r="984" spans="1:21">
      <c r="A984" s="42">
        <f t="shared" si="191"/>
        <v>10</v>
      </c>
      <c r="B984" s="43"/>
      <c r="C984" s="52">
        <f t="shared" si="199"/>
        <v>0</v>
      </c>
      <c r="D984" s="83">
        <v>0</v>
      </c>
      <c r="E984" s="53">
        <f t="shared" si="192"/>
        <v>0</v>
      </c>
      <c r="F984" s="79"/>
      <c r="G984" s="80"/>
      <c r="H984" s="81">
        <v>0</v>
      </c>
      <c r="I984" s="82">
        <v>0</v>
      </c>
      <c r="J984" s="83">
        <v>0</v>
      </c>
      <c r="K984" s="55">
        <f t="shared" si="193"/>
        <v>0</v>
      </c>
      <c r="L984" s="81">
        <v>0</v>
      </c>
      <c r="M984" s="82">
        <v>0</v>
      </c>
      <c r="N984" s="83">
        <v>0</v>
      </c>
      <c r="O984" s="83"/>
      <c r="P984" s="83">
        <v>0</v>
      </c>
      <c r="Q984" s="55">
        <f t="shared" si="194"/>
        <v>0</v>
      </c>
      <c r="R984" s="54">
        <f t="shared" si="200"/>
        <v>0</v>
      </c>
      <c r="S984" s="54">
        <f t="shared" si="201"/>
        <v>0</v>
      </c>
      <c r="T984" s="53">
        <f t="shared" si="197"/>
        <v>0</v>
      </c>
      <c r="U984" s="55">
        <f t="shared" si="198"/>
        <v>0</v>
      </c>
    </row>
    <row r="985" spans="1:21">
      <c r="A985" s="42">
        <f t="shared" si="191"/>
        <v>10</v>
      </c>
      <c r="B985" s="43"/>
      <c r="C985" s="52">
        <f t="shared" si="199"/>
        <v>0</v>
      </c>
      <c r="D985" s="83">
        <v>0</v>
      </c>
      <c r="E985" s="53">
        <f t="shared" si="192"/>
        <v>0</v>
      </c>
      <c r="F985" s="79"/>
      <c r="G985" s="80"/>
      <c r="H985" s="81">
        <v>0</v>
      </c>
      <c r="I985" s="82">
        <v>0</v>
      </c>
      <c r="J985" s="83">
        <v>0</v>
      </c>
      <c r="K985" s="55">
        <f t="shared" si="193"/>
        <v>0</v>
      </c>
      <c r="L985" s="81">
        <v>0</v>
      </c>
      <c r="M985" s="82">
        <v>0</v>
      </c>
      <c r="N985" s="83">
        <v>0</v>
      </c>
      <c r="O985" s="83"/>
      <c r="P985" s="83">
        <v>0</v>
      </c>
      <c r="Q985" s="55">
        <f t="shared" si="194"/>
        <v>0</v>
      </c>
      <c r="R985" s="54">
        <f t="shared" si="200"/>
        <v>0</v>
      </c>
      <c r="S985" s="54">
        <f t="shared" si="201"/>
        <v>0</v>
      </c>
      <c r="T985" s="53">
        <f t="shared" si="197"/>
        <v>0</v>
      </c>
      <c r="U985" s="55">
        <f t="shared" si="198"/>
        <v>0</v>
      </c>
    </row>
    <row r="986" spans="1:21">
      <c r="A986" s="42">
        <f t="shared" si="191"/>
        <v>10</v>
      </c>
      <c r="B986" s="43"/>
      <c r="C986" s="52">
        <f t="shared" si="199"/>
        <v>0</v>
      </c>
      <c r="D986" s="83">
        <v>0</v>
      </c>
      <c r="E986" s="53">
        <f t="shared" si="192"/>
        <v>0</v>
      </c>
      <c r="F986" s="79"/>
      <c r="G986" s="80"/>
      <c r="H986" s="81">
        <v>0</v>
      </c>
      <c r="I986" s="82">
        <v>0</v>
      </c>
      <c r="J986" s="83">
        <v>0</v>
      </c>
      <c r="K986" s="55">
        <f t="shared" si="193"/>
        <v>0</v>
      </c>
      <c r="L986" s="81">
        <v>0</v>
      </c>
      <c r="M986" s="82">
        <v>0</v>
      </c>
      <c r="N986" s="83">
        <v>0</v>
      </c>
      <c r="O986" s="83"/>
      <c r="P986" s="83">
        <v>0</v>
      </c>
      <c r="Q986" s="55">
        <f t="shared" si="194"/>
        <v>0</v>
      </c>
      <c r="R986" s="54">
        <f t="shared" si="200"/>
        <v>0</v>
      </c>
      <c r="S986" s="54">
        <f t="shared" si="201"/>
        <v>0</v>
      </c>
      <c r="T986" s="53">
        <f t="shared" si="197"/>
        <v>0</v>
      </c>
      <c r="U986" s="55">
        <f t="shared" si="198"/>
        <v>0</v>
      </c>
    </row>
    <row r="987" spans="1:21">
      <c r="A987" s="42">
        <f t="shared" si="191"/>
        <v>10</v>
      </c>
      <c r="B987" s="43"/>
      <c r="C987" s="52">
        <f t="shared" si="199"/>
        <v>0</v>
      </c>
      <c r="D987" s="83">
        <v>0</v>
      </c>
      <c r="E987" s="53">
        <f t="shared" si="192"/>
        <v>0</v>
      </c>
      <c r="F987" s="79"/>
      <c r="G987" s="80"/>
      <c r="H987" s="81">
        <v>0</v>
      </c>
      <c r="I987" s="82">
        <v>0</v>
      </c>
      <c r="J987" s="83">
        <v>0</v>
      </c>
      <c r="K987" s="55">
        <f t="shared" si="193"/>
        <v>0</v>
      </c>
      <c r="L987" s="81">
        <v>0</v>
      </c>
      <c r="M987" s="82">
        <v>0</v>
      </c>
      <c r="N987" s="83">
        <v>0</v>
      </c>
      <c r="O987" s="83"/>
      <c r="P987" s="83">
        <v>0</v>
      </c>
      <c r="Q987" s="55">
        <f t="shared" si="194"/>
        <v>0</v>
      </c>
      <c r="R987" s="54">
        <f t="shared" si="200"/>
        <v>0</v>
      </c>
      <c r="S987" s="54">
        <f t="shared" si="201"/>
        <v>0</v>
      </c>
      <c r="T987" s="53">
        <f t="shared" si="197"/>
        <v>0</v>
      </c>
      <c r="U987" s="55">
        <f t="shared" si="198"/>
        <v>0</v>
      </c>
    </row>
    <row r="988" spans="1:21">
      <c r="A988" s="42">
        <f t="shared" si="191"/>
        <v>10</v>
      </c>
      <c r="B988" s="43"/>
      <c r="C988" s="52">
        <f t="shared" si="199"/>
        <v>0</v>
      </c>
      <c r="D988" s="83">
        <v>0</v>
      </c>
      <c r="E988" s="53">
        <f t="shared" si="192"/>
        <v>0</v>
      </c>
      <c r="F988" s="79"/>
      <c r="G988" s="80"/>
      <c r="H988" s="81">
        <v>0</v>
      </c>
      <c r="I988" s="82">
        <v>0</v>
      </c>
      <c r="J988" s="83">
        <v>0</v>
      </c>
      <c r="K988" s="55">
        <f t="shared" si="193"/>
        <v>0</v>
      </c>
      <c r="L988" s="81">
        <v>0</v>
      </c>
      <c r="M988" s="82">
        <v>0</v>
      </c>
      <c r="N988" s="83">
        <v>0</v>
      </c>
      <c r="O988" s="83"/>
      <c r="P988" s="83">
        <v>0</v>
      </c>
      <c r="Q988" s="55">
        <f t="shared" si="194"/>
        <v>0</v>
      </c>
      <c r="R988" s="54">
        <f t="shared" si="200"/>
        <v>0</v>
      </c>
      <c r="S988" s="54">
        <f t="shared" si="201"/>
        <v>0</v>
      </c>
      <c r="T988" s="53">
        <f t="shared" si="197"/>
        <v>0</v>
      </c>
      <c r="U988" s="55">
        <f t="shared" si="198"/>
        <v>0</v>
      </c>
    </row>
    <row r="989" spans="1:21">
      <c r="A989" s="42">
        <f t="shared" si="191"/>
        <v>10</v>
      </c>
      <c r="B989" s="43"/>
      <c r="C989" s="52">
        <f t="shared" si="199"/>
        <v>0</v>
      </c>
      <c r="D989" s="83">
        <v>0</v>
      </c>
      <c r="E989" s="53">
        <f t="shared" si="192"/>
        <v>0</v>
      </c>
      <c r="F989" s="79"/>
      <c r="G989" s="80"/>
      <c r="H989" s="81">
        <v>0</v>
      </c>
      <c r="I989" s="82">
        <v>0</v>
      </c>
      <c r="J989" s="83">
        <v>0</v>
      </c>
      <c r="K989" s="55">
        <f t="shared" si="193"/>
        <v>0</v>
      </c>
      <c r="L989" s="81">
        <v>0</v>
      </c>
      <c r="M989" s="82">
        <v>0</v>
      </c>
      <c r="N989" s="83">
        <v>0</v>
      </c>
      <c r="O989" s="83"/>
      <c r="P989" s="83">
        <v>0</v>
      </c>
      <c r="Q989" s="55">
        <f t="shared" si="194"/>
        <v>0</v>
      </c>
      <c r="R989" s="54">
        <f t="shared" si="200"/>
        <v>0</v>
      </c>
      <c r="S989" s="54">
        <f t="shared" si="201"/>
        <v>0</v>
      </c>
      <c r="T989" s="53">
        <f t="shared" si="197"/>
        <v>0</v>
      </c>
      <c r="U989" s="55">
        <f t="shared" si="198"/>
        <v>0</v>
      </c>
    </row>
    <row r="990" spans="1:21">
      <c r="A990" s="42">
        <f t="shared" si="191"/>
        <v>10</v>
      </c>
      <c r="B990" s="43"/>
      <c r="C990" s="52">
        <f t="shared" si="199"/>
        <v>0</v>
      </c>
      <c r="D990" s="83">
        <v>0</v>
      </c>
      <c r="E990" s="53">
        <f t="shared" si="192"/>
        <v>0</v>
      </c>
      <c r="F990" s="79"/>
      <c r="G990" s="80"/>
      <c r="H990" s="81">
        <v>0</v>
      </c>
      <c r="I990" s="82">
        <v>0</v>
      </c>
      <c r="J990" s="83">
        <v>0</v>
      </c>
      <c r="K990" s="55">
        <f t="shared" si="193"/>
        <v>0</v>
      </c>
      <c r="L990" s="81">
        <v>0</v>
      </c>
      <c r="M990" s="82">
        <v>0</v>
      </c>
      <c r="N990" s="83">
        <v>0</v>
      </c>
      <c r="O990" s="83"/>
      <c r="P990" s="83">
        <v>0</v>
      </c>
      <c r="Q990" s="55">
        <f t="shared" si="194"/>
        <v>0</v>
      </c>
      <c r="R990" s="54">
        <f t="shared" si="200"/>
        <v>0</v>
      </c>
      <c r="S990" s="54">
        <f t="shared" si="201"/>
        <v>0</v>
      </c>
      <c r="T990" s="53">
        <f t="shared" si="197"/>
        <v>0</v>
      </c>
      <c r="U990" s="55">
        <f t="shared" si="198"/>
        <v>0</v>
      </c>
    </row>
    <row r="991" spans="1:21">
      <c r="A991" s="42">
        <f t="shared" si="191"/>
        <v>10</v>
      </c>
      <c r="B991" s="43"/>
      <c r="C991" s="52">
        <f t="shared" si="199"/>
        <v>0</v>
      </c>
      <c r="D991" s="83">
        <v>0</v>
      </c>
      <c r="E991" s="53">
        <f t="shared" si="192"/>
        <v>0</v>
      </c>
      <c r="F991" s="79"/>
      <c r="G991" s="80"/>
      <c r="H991" s="81">
        <v>0</v>
      </c>
      <c r="I991" s="82">
        <v>0</v>
      </c>
      <c r="J991" s="83">
        <v>0</v>
      </c>
      <c r="K991" s="55">
        <f t="shared" si="193"/>
        <v>0</v>
      </c>
      <c r="L991" s="81">
        <v>0</v>
      </c>
      <c r="M991" s="82">
        <v>0</v>
      </c>
      <c r="N991" s="83">
        <v>0</v>
      </c>
      <c r="O991" s="83"/>
      <c r="P991" s="83">
        <v>0</v>
      </c>
      <c r="Q991" s="55">
        <f t="shared" si="194"/>
        <v>0</v>
      </c>
      <c r="R991" s="54">
        <f t="shared" si="200"/>
        <v>0</v>
      </c>
      <c r="S991" s="54">
        <f t="shared" si="201"/>
        <v>0</v>
      </c>
      <c r="T991" s="53">
        <f t="shared" si="197"/>
        <v>0</v>
      </c>
      <c r="U991" s="55">
        <f t="shared" si="198"/>
        <v>0</v>
      </c>
    </row>
    <row r="992" spans="1:21">
      <c r="A992" s="42">
        <f t="shared" si="191"/>
        <v>10</v>
      </c>
      <c r="B992" s="43"/>
      <c r="C992" s="52">
        <f t="shared" si="199"/>
        <v>0</v>
      </c>
      <c r="D992" s="83">
        <v>0</v>
      </c>
      <c r="E992" s="53">
        <f t="shared" si="192"/>
        <v>0</v>
      </c>
      <c r="F992" s="79"/>
      <c r="G992" s="80"/>
      <c r="H992" s="81">
        <v>0</v>
      </c>
      <c r="I992" s="82">
        <v>0</v>
      </c>
      <c r="J992" s="83">
        <v>0</v>
      </c>
      <c r="K992" s="55">
        <f t="shared" si="193"/>
        <v>0</v>
      </c>
      <c r="L992" s="81">
        <v>0</v>
      </c>
      <c r="M992" s="82">
        <v>0</v>
      </c>
      <c r="N992" s="83">
        <v>0</v>
      </c>
      <c r="O992" s="83"/>
      <c r="P992" s="83">
        <v>0</v>
      </c>
      <c r="Q992" s="55">
        <f t="shared" si="194"/>
        <v>0</v>
      </c>
      <c r="R992" s="54">
        <f t="shared" si="200"/>
        <v>0</v>
      </c>
      <c r="S992" s="54">
        <f t="shared" si="201"/>
        <v>0</v>
      </c>
      <c r="T992" s="53">
        <f t="shared" si="197"/>
        <v>0</v>
      </c>
      <c r="U992" s="55">
        <f t="shared" si="198"/>
        <v>0</v>
      </c>
    </row>
    <row r="993" spans="1:21">
      <c r="A993" s="42">
        <f t="shared" si="191"/>
        <v>10</v>
      </c>
      <c r="B993" s="43"/>
      <c r="C993" s="52">
        <f t="shared" si="199"/>
        <v>0</v>
      </c>
      <c r="D993" s="83">
        <v>0</v>
      </c>
      <c r="E993" s="53">
        <f t="shared" si="192"/>
        <v>0</v>
      </c>
      <c r="F993" s="79"/>
      <c r="G993" s="80"/>
      <c r="H993" s="81">
        <v>0</v>
      </c>
      <c r="I993" s="82">
        <v>0</v>
      </c>
      <c r="J993" s="83">
        <v>0</v>
      </c>
      <c r="K993" s="55">
        <f t="shared" si="193"/>
        <v>0</v>
      </c>
      <c r="L993" s="81">
        <v>0</v>
      </c>
      <c r="M993" s="82">
        <v>0</v>
      </c>
      <c r="N993" s="83">
        <v>0</v>
      </c>
      <c r="O993" s="83"/>
      <c r="P993" s="83">
        <v>0</v>
      </c>
      <c r="Q993" s="55">
        <f t="shared" si="194"/>
        <v>0</v>
      </c>
      <c r="R993" s="54">
        <f t="shared" si="200"/>
        <v>0</v>
      </c>
      <c r="S993" s="54">
        <f t="shared" si="201"/>
        <v>0</v>
      </c>
      <c r="T993" s="53">
        <f t="shared" si="197"/>
        <v>0</v>
      </c>
      <c r="U993" s="55">
        <f t="shared" si="198"/>
        <v>0</v>
      </c>
    </row>
    <row r="994" spans="1:21">
      <c r="A994" s="42">
        <f t="shared" si="191"/>
        <v>10</v>
      </c>
      <c r="B994" s="43"/>
      <c r="C994" s="52">
        <f t="shared" si="199"/>
        <v>0</v>
      </c>
      <c r="D994" s="83">
        <v>0</v>
      </c>
      <c r="E994" s="53">
        <f t="shared" si="192"/>
        <v>0</v>
      </c>
      <c r="F994" s="79"/>
      <c r="G994" s="80"/>
      <c r="H994" s="81">
        <v>0</v>
      </c>
      <c r="I994" s="82">
        <v>0</v>
      </c>
      <c r="J994" s="83">
        <v>0</v>
      </c>
      <c r="K994" s="55">
        <f t="shared" si="193"/>
        <v>0</v>
      </c>
      <c r="L994" s="81">
        <v>0</v>
      </c>
      <c r="M994" s="82">
        <v>0</v>
      </c>
      <c r="N994" s="83">
        <v>0</v>
      </c>
      <c r="O994" s="83"/>
      <c r="P994" s="83">
        <v>0</v>
      </c>
      <c r="Q994" s="55">
        <f t="shared" si="194"/>
        <v>0</v>
      </c>
      <c r="R994" s="54">
        <f t="shared" si="200"/>
        <v>0</v>
      </c>
      <c r="S994" s="54">
        <f t="shared" si="201"/>
        <v>0</v>
      </c>
      <c r="T994" s="53">
        <f t="shared" si="197"/>
        <v>0</v>
      </c>
      <c r="U994" s="55">
        <f t="shared" si="198"/>
        <v>0</v>
      </c>
    </row>
    <row r="995" spans="1:21">
      <c r="A995" s="42">
        <f t="shared" si="191"/>
        <v>10</v>
      </c>
      <c r="B995" s="43"/>
      <c r="C995" s="52">
        <f t="shared" si="199"/>
        <v>0</v>
      </c>
      <c r="D995" s="83">
        <v>0</v>
      </c>
      <c r="E995" s="53">
        <f t="shared" si="192"/>
        <v>0</v>
      </c>
      <c r="F995" s="79"/>
      <c r="G995" s="80"/>
      <c r="H995" s="81">
        <v>0</v>
      </c>
      <c r="I995" s="82">
        <v>0</v>
      </c>
      <c r="J995" s="83">
        <v>0</v>
      </c>
      <c r="K995" s="55">
        <f t="shared" si="193"/>
        <v>0</v>
      </c>
      <c r="L995" s="81">
        <v>0</v>
      </c>
      <c r="M995" s="82">
        <v>0</v>
      </c>
      <c r="N995" s="83">
        <v>0</v>
      </c>
      <c r="O995" s="83"/>
      <c r="P995" s="83">
        <v>0</v>
      </c>
      <c r="Q995" s="55">
        <f t="shared" si="194"/>
        <v>0</v>
      </c>
      <c r="R995" s="54">
        <f t="shared" si="200"/>
        <v>0</v>
      </c>
      <c r="S995" s="54">
        <f t="shared" si="201"/>
        <v>0</v>
      </c>
      <c r="T995" s="53">
        <f t="shared" si="197"/>
        <v>0</v>
      </c>
      <c r="U995" s="55">
        <f t="shared" si="198"/>
        <v>0</v>
      </c>
    </row>
    <row r="996" spans="1:21">
      <c r="A996" s="42">
        <f t="shared" si="191"/>
        <v>10</v>
      </c>
      <c r="B996" s="43"/>
      <c r="C996" s="52">
        <f t="shared" si="199"/>
        <v>0</v>
      </c>
      <c r="D996" s="83">
        <v>0</v>
      </c>
      <c r="E996" s="53">
        <f t="shared" si="192"/>
        <v>0</v>
      </c>
      <c r="F996" s="79"/>
      <c r="G996" s="80"/>
      <c r="H996" s="81">
        <v>0</v>
      </c>
      <c r="I996" s="82">
        <v>0</v>
      </c>
      <c r="J996" s="83">
        <v>0</v>
      </c>
      <c r="K996" s="55">
        <f t="shared" si="193"/>
        <v>0</v>
      </c>
      <c r="L996" s="81">
        <v>0</v>
      </c>
      <c r="M996" s="82">
        <v>0</v>
      </c>
      <c r="N996" s="83">
        <v>0</v>
      </c>
      <c r="O996" s="83"/>
      <c r="P996" s="83">
        <v>0</v>
      </c>
      <c r="Q996" s="55">
        <f t="shared" si="194"/>
        <v>0</v>
      </c>
      <c r="R996" s="54">
        <f t="shared" si="200"/>
        <v>0</v>
      </c>
      <c r="S996" s="54">
        <f t="shared" si="201"/>
        <v>0</v>
      </c>
      <c r="T996" s="53">
        <f t="shared" si="197"/>
        <v>0</v>
      </c>
      <c r="U996" s="55">
        <f t="shared" si="198"/>
        <v>0</v>
      </c>
    </row>
    <row r="997" spans="1:21">
      <c r="A997" s="42">
        <f t="shared" si="191"/>
        <v>10</v>
      </c>
      <c r="B997" s="43"/>
      <c r="C997" s="52">
        <f t="shared" si="199"/>
        <v>0</v>
      </c>
      <c r="D997" s="83">
        <v>0</v>
      </c>
      <c r="E997" s="53">
        <f t="shared" si="192"/>
        <v>0</v>
      </c>
      <c r="F997" s="79"/>
      <c r="G997" s="80"/>
      <c r="H997" s="81">
        <v>0</v>
      </c>
      <c r="I997" s="82">
        <v>0</v>
      </c>
      <c r="J997" s="83">
        <v>0</v>
      </c>
      <c r="K997" s="55">
        <f t="shared" si="193"/>
        <v>0</v>
      </c>
      <c r="L997" s="81">
        <v>0</v>
      </c>
      <c r="M997" s="82">
        <v>0</v>
      </c>
      <c r="N997" s="83">
        <v>0</v>
      </c>
      <c r="O997" s="83"/>
      <c r="P997" s="83">
        <v>0</v>
      </c>
      <c r="Q997" s="55">
        <f t="shared" si="194"/>
        <v>0</v>
      </c>
      <c r="R997" s="54">
        <f t="shared" si="200"/>
        <v>0</v>
      </c>
      <c r="S997" s="54">
        <f t="shared" si="201"/>
        <v>0</v>
      </c>
      <c r="T997" s="53">
        <f t="shared" si="197"/>
        <v>0</v>
      </c>
      <c r="U997" s="55">
        <f t="shared" si="198"/>
        <v>0</v>
      </c>
    </row>
    <row r="998" spans="1:21">
      <c r="A998" s="42">
        <f t="shared" si="191"/>
        <v>10</v>
      </c>
      <c r="B998" s="43"/>
      <c r="C998" s="52">
        <f t="shared" si="199"/>
        <v>0</v>
      </c>
      <c r="D998" s="83">
        <v>0</v>
      </c>
      <c r="E998" s="53">
        <f t="shared" si="192"/>
        <v>0</v>
      </c>
      <c r="F998" s="79"/>
      <c r="G998" s="80"/>
      <c r="H998" s="81">
        <v>0</v>
      </c>
      <c r="I998" s="82">
        <v>0</v>
      </c>
      <c r="J998" s="83">
        <v>0</v>
      </c>
      <c r="K998" s="55">
        <f t="shared" si="193"/>
        <v>0</v>
      </c>
      <c r="L998" s="81">
        <v>0</v>
      </c>
      <c r="M998" s="82">
        <v>0</v>
      </c>
      <c r="N998" s="83">
        <v>0</v>
      </c>
      <c r="O998" s="83"/>
      <c r="P998" s="83">
        <v>0</v>
      </c>
      <c r="Q998" s="55">
        <f t="shared" si="194"/>
        <v>0</v>
      </c>
      <c r="R998" s="54">
        <f t="shared" si="200"/>
        <v>0</v>
      </c>
      <c r="S998" s="54">
        <f t="shared" si="201"/>
        <v>0</v>
      </c>
      <c r="T998" s="53">
        <f t="shared" si="197"/>
        <v>0</v>
      </c>
      <c r="U998" s="55">
        <f t="shared" si="198"/>
        <v>0</v>
      </c>
    </row>
    <row r="999" spans="1:21">
      <c r="A999" s="42">
        <f t="shared" si="191"/>
        <v>10</v>
      </c>
      <c r="B999" s="43"/>
      <c r="C999" s="52">
        <f t="shared" si="199"/>
        <v>0</v>
      </c>
      <c r="D999" s="83">
        <v>0</v>
      </c>
      <c r="E999" s="53">
        <f t="shared" si="192"/>
        <v>0</v>
      </c>
      <c r="F999" s="79"/>
      <c r="G999" s="80"/>
      <c r="H999" s="81">
        <v>0</v>
      </c>
      <c r="I999" s="82">
        <v>0</v>
      </c>
      <c r="J999" s="83">
        <v>0</v>
      </c>
      <c r="K999" s="55">
        <f t="shared" si="193"/>
        <v>0</v>
      </c>
      <c r="L999" s="81">
        <v>0</v>
      </c>
      <c r="M999" s="82">
        <v>0</v>
      </c>
      <c r="N999" s="83">
        <v>0</v>
      </c>
      <c r="O999" s="83"/>
      <c r="P999" s="83">
        <v>0</v>
      </c>
      <c r="Q999" s="55">
        <f t="shared" si="194"/>
        <v>0</v>
      </c>
      <c r="R999" s="54">
        <f t="shared" si="200"/>
        <v>0</v>
      </c>
      <c r="S999" s="54">
        <f t="shared" si="201"/>
        <v>0</v>
      </c>
      <c r="T999" s="53">
        <f t="shared" si="197"/>
        <v>0</v>
      </c>
      <c r="U999" s="55">
        <f t="shared" si="198"/>
        <v>0</v>
      </c>
    </row>
    <row r="1000" spans="1:21">
      <c r="A1000" s="42">
        <f t="shared" si="191"/>
        <v>10</v>
      </c>
      <c r="B1000" s="43"/>
      <c r="C1000" s="52">
        <f t="shared" si="199"/>
        <v>0</v>
      </c>
      <c r="D1000" s="83">
        <v>0</v>
      </c>
      <c r="E1000" s="53">
        <f t="shared" si="192"/>
        <v>0</v>
      </c>
      <c r="F1000" s="79"/>
      <c r="G1000" s="80"/>
      <c r="H1000" s="81">
        <v>0</v>
      </c>
      <c r="I1000" s="82">
        <v>0</v>
      </c>
      <c r="J1000" s="83">
        <v>0</v>
      </c>
      <c r="K1000" s="55">
        <f t="shared" si="193"/>
        <v>0</v>
      </c>
      <c r="L1000" s="81">
        <v>0</v>
      </c>
      <c r="M1000" s="82">
        <v>0</v>
      </c>
      <c r="N1000" s="83">
        <v>0</v>
      </c>
      <c r="O1000" s="83"/>
      <c r="P1000" s="83">
        <v>0</v>
      </c>
      <c r="Q1000" s="55">
        <f t="shared" si="194"/>
        <v>0</v>
      </c>
      <c r="R1000" s="54">
        <f t="shared" si="200"/>
        <v>0</v>
      </c>
      <c r="S1000" s="54">
        <f t="shared" si="201"/>
        <v>0</v>
      </c>
      <c r="T1000" s="53">
        <f t="shared" si="197"/>
        <v>0</v>
      </c>
      <c r="U1000" s="55">
        <f t="shared" si="198"/>
        <v>0</v>
      </c>
    </row>
    <row r="1001" spans="1:21">
      <c r="A1001" s="42">
        <f t="shared" si="191"/>
        <v>10</v>
      </c>
      <c r="B1001" s="43"/>
      <c r="C1001" s="52">
        <f t="shared" si="199"/>
        <v>0</v>
      </c>
      <c r="D1001" s="83">
        <v>0</v>
      </c>
      <c r="E1001" s="53">
        <f t="shared" si="192"/>
        <v>0</v>
      </c>
      <c r="F1001" s="79"/>
      <c r="G1001" s="80"/>
      <c r="H1001" s="81">
        <v>0</v>
      </c>
      <c r="I1001" s="82">
        <v>0</v>
      </c>
      <c r="J1001" s="83">
        <v>0</v>
      </c>
      <c r="K1001" s="55">
        <f t="shared" si="193"/>
        <v>0</v>
      </c>
      <c r="L1001" s="81">
        <v>0</v>
      </c>
      <c r="M1001" s="82">
        <v>0</v>
      </c>
      <c r="N1001" s="83">
        <v>0</v>
      </c>
      <c r="O1001" s="83"/>
      <c r="P1001" s="83">
        <v>0</v>
      </c>
      <c r="Q1001" s="55">
        <f t="shared" si="194"/>
        <v>0</v>
      </c>
      <c r="R1001" s="54">
        <f t="shared" si="200"/>
        <v>0</v>
      </c>
      <c r="S1001" s="54">
        <f t="shared" si="201"/>
        <v>0</v>
      </c>
      <c r="T1001" s="53">
        <f t="shared" si="197"/>
        <v>0</v>
      </c>
      <c r="U1001" s="55">
        <f t="shared" si="198"/>
        <v>0</v>
      </c>
    </row>
    <row r="1002" spans="1:21">
      <c r="A1002" s="42">
        <f t="shared" si="191"/>
        <v>10</v>
      </c>
      <c r="B1002" s="43"/>
      <c r="C1002" s="52">
        <f t="shared" si="199"/>
        <v>0</v>
      </c>
      <c r="D1002" s="83">
        <v>0</v>
      </c>
      <c r="E1002" s="53">
        <f t="shared" si="192"/>
        <v>0</v>
      </c>
      <c r="F1002" s="79"/>
      <c r="G1002" s="80"/>
      <c r="H1002" s="81">
        <v>0</v>
      </c>
      <c r="I1002" s="82">
        <v>0</v>
      </c>
      <c r="J1002" s="83">
        <v>0</v>
      </c>
      <c r="K1002" s="55">
        <f t="shared" si="193"/>
        <v>0</v>
      </c>
      <c r="L1002" s="81">
        <v>0</v>
      </c>
      <c r="M1002" s="82">
        <v>0</v>
      </c>
      <c r="N1002" s="83">
        <v>0</v>
      </c>
      <c r="O1002" s="83"/>
      <c r="P1002" s="83">
        <v>0</v>
      </c>
      <c r="Q1002" s="55">
        <f t="shared" si="194"/>
        <v>0</v>
      </c>
      <c r="R1002" s="54">
        <f t="shared" si="200"/>
        <v>0</v>
      </c>
      <c r="S1002" s="54">
        <f t="shared" si="201"/>
        <v>0</v>
      </c>
      <c r="T1002" s="53">
        <f t="shared" si="197"/>
        <v>0</v>
      </c>
      <c r="U1002" s="55">
        <f t="shared" si="198"/>
        <v>0</v>
      </c>
    </row>
    <row r="1003" spans="1:21">
      <c r="A1003" s="42">
        <f t="shared" si="191"/>
        <v>10</v>
      </c>
      <c r="B1003" s="43"/>
      <c r="C1003" s="52">
        <f t="shared" si="199"/>
        <v>0</v>
      </c>
      <c r="D1003" s="83">
        <v>0</v>
      </c>
      <c r="E1003" s="53">
        <f t="shared" si="192"/>
        <v>0</v>
      </c>
      <c r="F1003" s="79"/>
      <c r="G1003" s="80"/>
      <c r="H1003" s="81">
        <v>0</v>
      </c>
      <c r="I1003" s="82">
        <v>0</v>
      </c>
      <c r="J1003" s="83">
        <v>0</v>
      </c>
      <c r="K1003" s="55">
        <f t="shared" si="193"/>
        <v>0</v>
      </c>
      <c r="L1003" s="81">
        <v>0</v>
      </c>
      <c r="M1003" s="82">
        <v>0</v>
      </c>
      <c r="N1003" s="83">
        <v>0</v>
      </c>
      <c r="O1003" s="83"/>
      <c r="P1003" s="83">
        <v>0</v>
      </c>
      <c r="Q1003" s="55">
        <f t="shared" si="194"/>
        <v>0</v>
      </c>
      <c r="R1003" s="54">
        <f t="shared" si="200"/>
        <v>0</v>
      </c>
      <c r="S1003" s="54">
        <f t="shared" si="201"/>
        <v>0</v>
      </c>
      <c r="T1003" s="53">
        <f t="shared" si="197"/>
        <v>0</v>
      </c>
      <c r="U1003" s="55">
        <f t="shared" si="198"/>
        <v>0</v>
      </c>
    </row>
    <row r="1004" spans="1:21">
      <c r="A1004" s="42">
        <f t="shared" si="191"/>
        <v>10</v>
      </c>
      <c r="B1004" s="43"/>
      <c r="C1004" s="52">
        <f t="shared" si="199"/>
        <v>0</v>
      </c>
      <c r="D1004" s="83">
        <v>0</v>
      </c>
      <c r="E1004" s="53">
        <f t="shared" si="192"/>
        <v>0</v>
      </c>
      <c r="F1004" s="79"/>
      <c r="G1004" s="80"/>
      <c r="H1004" s="81">
        <v>0</v>
      </c>
      <c r="I1004" s="82">
        <v>0</v>
      </c>
      <c r="J1004" s="83">
        <v>0</v>
      </c>
      <c r="K1004" s="55">
        <f t="shared" si="193"/>
        <v>0</v>
      </c>
      <c r="L1004" s="81">
        <v>0</v>
      </c>
      <c r="M1004" s="82">
        <v>0</v>
      </c>
      <c r="N1004" s="83">
        <v>0</v>
      </c>
      <c r="O1004" s="83"/>
      <c r="P1004" s="83">
        <v>0</v>
      </c>
      <c r="Q1004" s="55">
        <f t="shared" si="194"/>
        <v>0</v>
      </c>
      <c r="R1004" s="54">
        <f t="shared" si="200"/>
        <v>0</v>
      </c>
      <c r="S1004" s="54">
        <f t="shared" si="201"/>
        <v>0</v>
      </c>
      <c r="T1004" s="53">
        <f t="shared" si="197"/>
        <v>0</v>
      </c>
      <c r="U1004" s="55">
        <f t="shared" si="198"/>
        <v>0</v>
      </c>
    </row>
    <row r="1005" spans="1:21">
      <c r="A1005" s="42">
        <f t="shared" ref="A1005:A1043" si="202">A1004</f>
        <v>10</v>
      </c>
      <c r="B1005" s="43"/>
      <c r="C1005" s="52">
        <f t="shared" si="199"/>
        <v>0</v>
      </c>
      <c r="D1005" s="83">
        <v>0</v>
      </c>
      <c r="E1005" s="53">
        <f t="shared" si="192"/>
        <v>0</v>
      </c>
      <c r="F1005" s="79"/>
      <c r="G1005" s="80"/>
      <c r="H1005" s="81">
        <v>0</v>
      </c>
      <c r="I1005" s="82">
        <v>0</v>
      </c>
      <c r="J1005" s="83">
        <v>0</v>
      </c>
      <c r="K1005" s="55">
        <f t="shared" si="193"/>
        <v>0</v>
      </c>
      <c r="L1005" s="81">
        <v>0</v>
      </c>
      <c r="M1005" s="82">
        <v>0</v>
      </c>
      <c r="N1005" s="83">
        <v>0</v>
      </c>
      <c r="O1005" s="83"/>
      <c r="P1005" s="83">
        <v>0</v>
      </c>
      <c r="Q1005" s="55">
        <f t="shared" si="194"/>
        <v>0</v>
      </c>
      <c r="R1005" s="54">
        <f t="shared" si="200"/>
        <v>0</v>
      </c>
      <c r="S1005" s="54">
        <f t="shared" si="201"/>
        <v>0</v>
      </c>
      <c r="T1005" s="53">
        <f t="shared" si="197"/>
        <v>0</v>
      </c>
      <c r="U1005" s="55">
        <f t="shared" si="198"/>
        <v>0</v>
      </c>
    </row>
    <row r="1006" spans="1:21">
      <c r="A1006" s="42">
        <f t="shared" si="202"/>
        <v>10</v>
      </c>
      <c r="B1006" s="43"/>
      <c r="C1006" s="52">
        <f t="shared" si="199"/>
        <v>0</v>
      </c>
      <c r="D1006" s="83">
        <v>0</v>
      </c>
      <c r="E1006" s="53">
        <f t="shared" si="192"/>
        <v>0</v>
      </c>
      <c r="F1006" s="79"/>
      <c r="G1006" s="80"/>
      <c r="H1006" s="81">
        <v>0</v>
      </c>
      <c r="I1006" s="82">
        <v>0</v>
      </c>
      <c r="J1006" s="83">
        <v>0</v>
      </c>
      <c r="K1006" s="55">
        <f t="shared" si="193"/>
        <v>0</v>
      </c>
      <c r="L1006" s="81">
        <v>0</v>
      </c>
      <c r="M1006" s="82">
        <v>0</v>
      </c>
      <c r="N1006" s="83">
        <v>0</v>
      </c>
      <c r="O1006" s="83"/>
      <c r="P1006" s="83">
        <v>0</v>
      </c>
      <c r="Q1006" s="55">
        <f t="shared" si="194"/>
        <v>0</v>
      </c>
      <c r="R1006" s="54">
        <f t="shared" si="200"/>
        <v>0</v>
      </c>
      <c r="S1006" s="54">
        <f t="shared" si="201"/>
        <v>0</v>
      </c>
      <c r="T1006" s="53">
        <f t="shared" si="197"/>
        <v>0</v>
      </c>
      <c r="U1006" s="55">
        <f t="shared" si="198"/>
        <v>0</v>
      </c>
    </row>
    <row r="1007" spans="1:21">
      <c r="A1007" s="42">
        <f t="shared" si="202"/>
        <v>10</v>
      </c>
      <c r="B1007" s="43"/>
      <c r="C1007" s="52">
        <f t="shared" si="199"/>
        <v>0</v>
      </c>
      <c r="D1007" s="83">
        <v>0</v>
      </c>
      <c r="E1007" s="53">
        <f t="shared" si="192"/>
        <v>0</v>
      </c>
      <c r="F1007" s="79"/>
      <c r="G1007" s="80"/>
      <c r="H1007" s="81">
        <v>0</v>
      </c>
      <c r="I1007" s="82">
        <v>0</v>
      </c>
      <c r="J1007" s="83">
        <v>0</v>
      </c>
      <c r="K1007" s="55">
        <f t="shared" si="193"/>
        <v>0</v>
      </c>
      <c r="L1007" s="81">
        <v>0</v>
      </c>
      <c r="M1007" s="82">
        <v>0</v>
      </c>
      <c r="N1007" s="83">
        <v>0</v>
      </c>
      <c r="O1007" s="83"/>
      <c r="P1007" s="83">
        <v>0</v>
      </c>
      <c r="Q1007" s="55">
        <f t="shared" si="194"/>
        <v>0</v>
      </c>
      <c r="R1007" s="54">
        <f t="shared" si="200"/>
        <v>0</v>
      </c>
      <c r="S1007" s="54">
        <f t="shared" si="201"/>
        <v>0</v>
      </c>
      <c r="T1007" s="53">
        <f t="shared" si="197"/>
        <v>0</v>
      </c>
      <c r="U1007" s="55">
        <f t="shared" si="198"/>
        <v>0</v>
      </c>
    </row>
    <row r="1008" spans="1:21">
      <c r="A1008" s="42">
        <f t="shared" si="202"/>
        <v>10</v>
      </c>
      <c r="B1008" s="43"/>
      <c r="C1008" s="52">
        <f t="shared" si="199"/>
        <v>0</v>
      </c>
      <c r="D1008" s="83">
        <v>0</v>
      </c>
      <c r="E1008" s="53">
        <f t="shared" ref="E1008:E1042" si="203">IF(D1008&gt;0,A1008,0)</f>
        <v>0</v>
      </c>
      <c r="F1008" s="79"/>
      <c r="G1008" s="80"/>
      <c r="H1008" s="81">
        <v>0</v>
      </c>
      <c r="I1008" s="82">
        <v>0</v>
      </c>
      <c r="J1008" s="83">
        <v>0</v>
      </c>
      <c r="K1008" s="55">
        <f t="shared" ref="K1008:K1042" si="204">H1008+I1008+J1008</f>
        <v>0</v>
      </c>
      <c r="L1008" s="81">
        <v>0</v>
      </c>
      <c r="M1008" s="82">
        <v>0</v>
      </c>
      <c r="N1008" s="83">
        <v>0</v>
      </c>
      <c r="O1008" s="83"/>
      <c r="P1008" s="83">
        <v>0</v>
      </c>
      <c r="Q1008" s="55">
        <f t="shared" ref="Q1008:Q1042" si="205">L1008+M1008+N1008+O1008+P1008</f>
        <v>0</v>
      </c>
      <c r="R1008" s="54">
        <f t="shared" si="200"/>
        <v>0</v>
      </c>
      <c r="S1008" s="54">
        <f t="shared" si="201"/>
        <v>0</v>
      </c>
      <c r="T1008" s="53">
        <f t="shared" ref="T1008:T1042" si="206">J1008-O1008-P1008</f>
        <v>0</v>
      </c>
      <c r="U1008" s="55">
        <f t="shared" ref="U1008:U1042" si="207">R1008+S1008+T1008</f>
        <v>0</v>
      </c>
    </row>
    <row r="1009" spans="1:21">
      <c r="A1009" s="42">
        <f t="shared" si="202"/>
        <v>10</v>
      </c>
      <c r="B1009" s="43"/>
      <c r="C1009" s="52">
        <f t="shared" ref="C1009:C1042" si="208">IF(D1009&gt;0,C1008+1,0)</f>
        <v>0</v>
      </c>
      <c r="D1009" s="83">
        <v>0</v>
      </c>
      <c r="E1009" s="53">
        <f t="shared" si="203"/>
        <v>0</v>
      </c>
      <c r="F1009" s="79"/>
      <c r="G1009" s="80"/>
      <c r="H1009" s="81">
        <v>0</v>
      </c>
      <c r="I1009" s="82">
        <v>0</v>
      </c>
      <c r="J1009" s="83">
        <v>0</v>
      </c>
      <c r="K1009" s="55">
        <f t="shared" si="204"/>
        <v>0</v>
      </c>
      <c r="L1009" s="81">
        <v>0</v>
      </c>
      <c r="M1009" s="82">
        <v>0</v>
      </c>
      <c r="N1009" s="83">
        <v>0</v>
      </c>
      <c r="O1009" s="83"/>
      <c r="P1009" s="83">
        <v>0</v>
      </c>
      <c r="Q1009" s="55">
        <f t="shared" si="205"/>
        <v>0</v>
      </c>
      <c r="R1009" s="54">
        <f t="shared" si="200"/>
        <v>0</v>
      </c>
      <c r="S1009" s="54">
        <f t="shared" si="201"/>
        <v>0</v>
      </c>
      <c r="T1009" s="53">
        <f t="shared" si="206"/>
        <v>0</v>
      </c>
      <c r="U1009" s="55">
        <f t="shared" si="207"/>
        <v>0</v>
      </c>
    </row>
    <row r="1010" spans="1:21">
      <c r="A1010" s="42">
        <f t="shared" si="202"/>
        <v>10</v>
      </c>
      <c r="B1010" s="43"/>
      <c r="C1010" s="52">
        <f t="shared" si="208"/>
        <v>0</v>
      </c>
      <c r="D1010" s="83">
        <v>0</v>
      </c>
      <c r="E1010" s="53">
        <f t="shared" si="203"/>
        <v>0</v>
      </c>
      <c r="F1010" s="79"/>
      <c r="G1010" s="80"/>
      <c r="H1010" s="81">
        <v>0</v>
      </c>
      <c r="I1010" s="82">
        <v>0</v>
      </c>
      <c r="J1010" s="83">
        <v>0</v>
      </c>
      <c r="K1010" s="55">
        <f t="shared" si="204"/>
        <v>0</v>
      </c>
      <c r="L1010" s="81">
        <v>0</v>
      </c>
      <c r="M1010" s="82">
        <v>0</v>
      </c>
      <c r="N1010" s="83">
        <v>0</v>
      </c>
      <c r="O1010" s="83"/>
      <c r="P1010" s="83">
        <v>0</v>
      </c>
      <c r="Q1010" s="55">
        <f t="shared" si="205"/>
        <v>0</v>
      </c>
      <c r="R1010" s="54">
        <f t="shared" si="200"/>
        <v>0</v>
      </c>
      <c r="S1010" s="54">
        <f t="shared" si="201"/>
        <v>0</v>
      </c>
      <c r="T1010" s="53">
        <f t="shared" si="206"/>
        <v>0</v>
      </c>
      <c r="U1010" s="55">
        <f t="shared" si="207"/>
        <v>0</v>
      </c>
    </row>
    <row r="1011" spans="1:21">
      <c r="A1011" s="42">
        <f t="shared" si="202"/>
        <v>10</v>
      </c>
      <c r="B1011" s="43"/>
      <c r="C1011" s="52">
        <f t="shared" si="208"/>
        <v>0</v>
      </c>
      <c r="D1011" s="83">
        <v>0</v>
      </c>
      <c r="E1011" s="53">
        <f t="shared" si="203"/>
        <v>0</v>
      </c>
      <c r="F1011" s="79"/>
      <c r="G1011" s="80"/>
      <c r="H1011" s="81">
        <v>0</v>
      </c>
      <c r="I1011" s="82">
        <v>0</v>
      </c>
      <c r="J1011" s="83">
        <v>0</v>
      </c>
      <c r="K1011" s="55">
        <f t="shared" si="204"/>
        <v>0</v>
      </c>
      <c r="L1011" s="81">
        <v>0</v>
      </c>
      <c r="M1011" s="82">
        <v>0</v>
      </c>
      <c r="N1011" s="83">
        <v>0</v>
      </c>
      <c r="O1011" s="83"/>
      <c r="P1011" s="83">
        <v>0</v>
      </c>
      <c r="Q1011" s="55">
        <f t="shared" si="205"/>
        <v>0</v>
      </c>
      <c r="R1011" s="54">
        <f t="shared" si="200"/>
        <v>0</v>
      </c>
      <c r="S1011" s="54">
        <f t="shared" si="201"/>
        <v>0</v>
      </c>
      <c r="T1011" s="53">
        <f t="shared" si="206"/>
        <v>0</v>
      </c>
      <c r="U1011" s="55">
        <f t="shared" si="207"/>
        <v>0</v>
      </c>
    </row>
    <row r="1012" spans="1:21">
      <c r="A1012" s="42">
        <f t="shared" si="202"/>
        <v>10</v>
      </c>
      <c r="B1012" s="43"/>
      <c r="C1012" s="52">
        <f t="shared" si="208"/>
        <v>0</v>
      </c>
      <c r="D1012" s="83">
        <v>0</v>
      </c>
      <c r="E1012" s="53">
        <f t="shared" si="203"/>
        <v>0</v>
      </c>
      <c r="F1012" s="79"/>
      <c r="G1012" s="80"/>
      <c r="H1012" s="81">
        <v>0</v>
      </c>
      <c r="I1012" s="82">
        <v>0</v>
      </c>
      <c r="J1012" s="83">
        <v>0</v>
      </c>
      <c r="K1012" s="55">
        <f t="shared" si="204"/>
        <v>0</v>
      </c>
      <c r="L1012" s="81">
        <v>0</v>
      </c>
      <c r="M1012" s="82">
        <v>0</v>
      </c>
      <c r="N1012" s="83">
        <v>0</v>
      </c>
      <c r="O1012" s="83"/>
      <c r="P1012" s="83">
        <v>0</v>
      </c>
      <c r="Q1012" s="55">
        <f t="shared" si="205"/>
        <v>0</v>
      </c>
      <c r="R1012" s="54">
        <f t="shared" si="200"/>
        <v>0</v>
      </c>
      <c r="S1012" s="54">
        <f t="shared" si="201"/>
        <v>0</v>
      </c>
      <c r="T1012" s="53">
        <f t="shared" si="206"/>
        <v>0</v>
      </c>
      <c r="U1012" s="55">
        <f t="shared" si="207"/>
        <v>0</v>
      </c>
    </row>
    <row r="1013" spans="1:21">
      <c r="A1013" s="42">
        <f t="shared" si="202"/>
        <v>10</v>
      </c>
      <c r="B1013" s="43"/>
      <c r="C1013" s="52">
        <f t="shared" si="208"/>
        <v>0</v>
      </c>
      <c r="D1013" s="83">
        <v>0</v>
      </c>
      <c r="E1013" s="53">
        <f t="shared" si="203"/>
        <v>0</v>
      </c>
      <c r="F1013" s="79"/>
      <c r="G1013" s="80"/>
      <c r="H1013" s="81">
        <v>0</v>
      </c>
      <c r="I1013" s="82">
        <v>0</v>
      </c>
      <c r="J1013" s="83">
        <v>0</v>
      </c>
      <c r="K1013" s="55">
        <f t="shared" si="204"/>
        <v>0</v>
      </c>
      <c r="L1013" s="81">
        <v>0</v>
      </c>
      <c r="M1013" s="82">
        <v>0</v>
      </c>
      <c r="N1013" s="83">
        <v>0</v>
      </c>
      <c r="O1013" s="83"/>
      <c r="P1013" s="83">
        <v>0</v>
      </c>
      <c r="Q1013" s="55">
        <f t="shared" si="205"/>
        <v>0</v>
      </c>
      <c r="R1013" s="54">
        <f t="shared" si="200"/>
        <v>0</v>
      </c>
      <c r="S1013" s="54">
        <f t="shared" si="201"/>
        <v>0</v>
      </c>
      <c r="T1013" s="53">
        <f t="shared" si="206"/>
        <v>0</v>
      </c>
      <c r="U1013" s="55">
        <f t="shared" si="207"/>
        <v>0</v>
      </c>
    </row>
    <row r="1014" spans="1:21">
      <c r="A1014" s="42">
        <f t="shared" si="202"/>
        <v>10</v>
      </c>
      <c r="B1014" s="43"/>
      <c r="C1014" s="52">
        <f t="shared" si="208"/>
        <v>0</v>
      </c>
      <c r="D1014" s="83">
        <v>0</v>
      </c>
      <c r="E1014" s="53">
        <f t="shared" si="203"/>
        <v>0</v>
      </c>
      <c r="F1014" s="79"/>
      <c r="G1014" s="80"/>
      <c r="H1014" s="81">
        <v>0</v>
      </c>
      <c r="I1014" s="82">
        <v>0</v>
      </c>
      <c r="J1014" s="83">
        <v>0</v>
      </c>
      <c r="K1014" s="55">
        <f t="shared" si="204"/>
        <v>0</v>
      </c>
      <c r="L1014" s="81">
        <v>0</v>
      </c>
      <c r="M1014" s="82">
        <v>0</v>
      </c>
      <c r="N1014" s="83">
        <v>0</v>
      </c>
      <c r="O1014" s="83"/>
      <c r="P1014" s="83">
        <v>0</v>
      </c>
      <c r="Q1014" s="55">
        <f t="shared" si="205"/>
        <v>0</v>
      </c>
      <c r="R1014" s="54">
        <f t="shared" si="200"/>
        <v>0</v>
      </c>
      <c r="S1014" s="54">
        <f t="shared" si="201"/>
        <v>0</v>
      </c>
      <c r="T1014" s="53">
        <f t="shared" si="206"/>
        <v>0</v>
      </c>
      <c r="U1014" s="55">
        <f t="shared" si="207"/>
        <v>0</v>
      </c>
    </row>
    <row r="1015" spans="1:21">
      <c r="A1015" s="42">
        <f t="shared" si="202"/>
        <v>10</v>
      </c>
      <c r="B1015" s="43"/>
      <c r="C1015" s="52">
        <f t="shared" si="208"/>
        <v>0</v>
      </c>
      <c r="D1015" s="83">
        <v>0</v>
      </c>
      <c r="E1015" s="53">
        <f t="shared" si="203"/>
        <v>0</v>
      </c>
      <c r="F1015" s="79"/>
      <c r="G1015" s="80"/>
      <c r="H1015" s="81">
        <v>0</v>
      </c>
      <c r="I1015" s="82">
        <v>0</v>
      </c>
      <c r="J1015" s="83">
        <v>0</v>
      </c>
      <c r="K1015" s="55">
        <f t="shared" si="204"/>
        <v>0</v>
      </c>
      <c r="L1015" s="81">
        <v>0</v>
      </c>
      <c r="M1015" s="82">
        <v>0</v>
      </c>
      <c r="N1015" s="83">
        <v>0</v>
      </c>
      <c r="O1015" s="83"/>
      <c r="P1015" s="83">
        <v>0</v>
      </c>
      <c r="Q1015" s="55">
        <f t="shared" si="205"/>
        <v>0</v>
      </c>
      <c r="R1015" s="54">
        <f t="shared" ref="R1015:R1042" si="209">H1015-L1015</f>
        <v>0</v>
      </c>
      <c r="S1015" s="54">
        <f t="shared" ref="S1015:S1042" si="210">I1015-M1015-N1015</f>
        <v>0</v>
      </c>
      <c r="T1015" s="53">
        <f t="shared" si="206"/>
        <v>0</v>
      </c>
      <c r="U1015" s="55">
        <f t="shared" si="207"/>
        <v>0</v>
      </c>
    </row>
    <row r="1016" spans="1:21">
      <c r="A1016" s="42">
        <f t="shared" si="202"/>
        <v>10</v>
      </c>
      <c r="B1016" s="43"/>
      <c r="C1016" s="52">
        <f t="shared" si="208"/>
        <v>0</v>
      </c>
      <c r="D1016" s="83">
        <v>0</v>
      </c>
      <c r="E1016" s="53">
        <f t="shared" si="203"/>
        <v>0</v>
      </c>
      <c r="F1016" s="79"/>
      <c r="G1016" s="80"/>
      <c r="H1016" s="81">
        <v>0</v>
      </c>
      <c r="I1016" s="82">
        <v>0</v>
      </c>
      <c r="J1016" s="83">
        <v>0</v>
      </c>
      <c r="K1016" s="55">
        <f t="shared" si="204"/>
        <v>0</v>
      </c>
      <c r="L1016" s="81">
        <v>0</v>
      </c>
      <c r="M1016" s="82">
        <v>0</v>
      </c>
      <c r="N1016" s="83">
        <v>0</v>
      </c>
      <c r="O1016" s="83"/>
      <c r="P1016" s="83">
        <v>0</v>
      </c>
      <c r="Q1016" s="55">
        <f t="shared" si="205"/>
        <v>0</v>
      </c>
      <c r="R1016" s="54">
        <f t="shared" si="209"/>
        <v>0</v>
      </c>
      <c r="S1016" s="54">
        <f t="shared" si="210"/>
        <v>0</v>
      </c>
      <c r="T1016" s="53">
        <f t="shared" si="206"/>
        <v>0</v>
      </c>
      <c r="U1016" s="55">
        <f t="shared" si="207"/>
        <v>0</v>
      </c>
    </row>
    <row r="1017" spans="1:21">
      <c r="A1017" s="42">
        <f t="shared" si="202"/>
        <v>10</v>
      </c>
      <c r="B1017" s="43"/>
      <c r="C1017" s="52">
        <f t="shared" si="208"/>
        <v>0</v>
      </c>
      <c r="D1017" s="83">
        <v>0</v>
      </c>
      <c r="E1017" s="53">
        <f t="shared" si="203"/>
        <v>0</v>
      </c>
      <c r="F1017" s="79"/>
      <c r="G1017" s="80"/>
      <c r="H1017" s="81">
        <v>0</v>
      </c>
      <c r="I1017" s="82">
        <v>0</v>
      </c>
      <c r="J1017" s="83">
        <v>0</v>
      </c>
      <c r="K1017" s="55">
        <f t="shared" si="204"/>
        <v>0</v>
      </c>
      <c r="L1017" s="81">
        <v>0</v>
      </c>
      <c r="M1017" s="82">
        <v>0</v>
      </c>
      <c r="N1017" s="83">
        <v>0</v>
      </c>
      <c r="O1017" s="83"/>
      <c r="P1017" s="83">
        <v>0</v>
      </c>
      <c r="Q1017" s="55">
        <f t="shared" si="205"/>
        <v>0</v>
      </c>
      <c r="R1017" s="54">
        <f t="shared" si="209"/>
        <v>0</v>
      </c>
      <c r="S1017" s="54">
        <f t="shared" si="210"/>
        <v>0</v>
      </c>
      <c r="T1017" s="53">
        <f t="shared" si="206"/>
        <v>0</v>
      </c>
      <c r="U1017" s="55">
        <f t="shared" si="207"/>
        <v>0</v>
      </c>
    </row>
    <row r="1018" spans="1:21">
      <c r="A1018" s="42">
        <f t="shared" si="202"/>
        <v>10</v>
      </c>
      <c r="B1018" s="43"/>
      <c r="C1018" s="52">
        <f t="shared" si="208"/>
        <v>0</v>
      </c>
      <c r="D1018" s="83">
        <v>0</v>
      </c>
      <c r="E1018" s="53">
        <f t="shared" si="203"/>
        <v>0</v>
      </c>
      <c r="F1018" s="79"/>
      <c r="G1018" s="80"/>
      <c r="H1018" s="81">
        <v>0</v>
      </c>
      <c r="I1018" s="82">
        <v>0</v>
      </c>
      <c r="J1018" s="83">
        <v>0</v>
      </c>
      <c r="K1018" s="55">
        <f t="shared" si="204"/>
        <v>0</v>
      </c>
      <c r="L1018" s="81">
        <v>0</v>
      </c>
      <c r="M1018" s="82">
        <v>0</v>
      </c>
      <c r="N1018" s="83">
        <v>0</v>
      </c>
      <c r="O1018" s="83"/>
      <c r="P1018" s="83">
        <v>0</v>
      </c>
      <c r="Q1018" s="55">
        <f t="shared" si="205"/>
        <v>0</v>
      </c>
      <c r="R1018" s="54">
        <f t="shared" si="209"/>
        <v>0</v>
      </c>
      <c r="S1018" s="54">
        <f t="shared" si="210"/>
        <v>0</v>
      </c>
      <c r="T1018" s="53">
        <f t="shared" si="206"/>
        <v>0</v>
      </c>
      <c r="U1018" s="55">
        <f t="shared" si="207"/>
        <v>0</v>
      </c>
    </row>
    <row r="1019" spans="1:21">
      <c r="A1019" s="42">
        <f t="shared" si="202"/>
        <v>10</v>
      </c>
      <c r="B1019" s="43"/>
      <c r="C1019" s="52">
        <f t="shared" si="208"/>
        <v>0</v>
      </c>
      <c r="D1019" s="83">
        <v>0</v>
      </c>
      <c r="E1019" s="53">
        <f t="shared" si="203"/>
        <v>0</v>
      </c>
      <c r="F1019" s="79"/>
      <c r="G1019" s="80"/>
      <c r="H1019" s="81">
        <v>0</v>
      </c>
      <c r="I1019" s="82">
        <v>0</v>
      </c>
      <c r="J1019" s="83">
        <v>0</v>
      </c>
      <c r="K1019" s="55">
        <f t="shared" si="204"/>
        <v>0</v>
      </c>
      <c r="L1019" s="81">
        <v>0</v>
      </c>
      <c r="M1019" s="82">
        <v>0</v>
      </c>
      <c r="N1019" s="83">
        <v>0</v>
      </c>
      <c r="O1019" s="83"/>
      <c r="P1019" s="83">
        <v>0</v>
      </c>
      <c r="Q1019" s="55">
        <f t="shared" si="205"/>
        <v>0</v>
      </c>
      <c r="R1019" s="54">
        <f t="shared" si="209"/>
        <v>0</v>
      </c>
      <c r="S1019" s="54">
        <f t="shared" si="210"/>
        <v>0</v>
      </c>
      <c r="T1019" s="53">
        <f t="shared" si="206"/>
        <v>0</v>
      </c>
      <c r="U1019" s="55">
        <f t="shared" si="207"/>
        <v>0</v>
      </c>
    </row>
    <row r="1020" spans="1:21">
      <c r="A1020" s="42">
        <f t="shared" si="202"/>
        <v>10</v>
      </c>
      <c r="B1020" s="43"/>
      <c r="C1020" s="52">
        <f t="shared" si="208"/>
        <v>0</v>
      </c>
      <c r="D1020" s="83">
        <v>0</v>
      </c>
      <c r="E1020" s="53">
        <f t="shared" si="203"/>
        <v>0</v>
      </c>
      <c r="F1020" s="79"/>
      <c r="G1020" s="80"/>
      <c r="H1020" s="81">
        <v>0</v>
      </c>
      <c r="I1020" s="82">
        <v>0</v>
      </c>
      <c r="J1020" s="83">
        <v>0</v>
      </c>
      <c r="K1020" s="55">
        <f t="shared" si="204"/>
        <v>0</v>
      </c>
      <c r="L1020" s="81">
        <v>0</v>
      </c>
      <c r="M1020" s="82">
        <v>0</v>
      </c>
      <c r="N1020" s="83">
        <v>0</v>
      </c>
      <c r="O1020" s="83"/>
      <c r="P1020" s="83">
        <v>0</v>
      </c>
      <c r="Q1020" s="55">
        <f t="shared" si="205"/>
        <v>0</v>
      </c>
      <c r="R1020" s="54">
        <f t="shared" si="209"/>
        <v>0</v>
      </c>
      <c r="S1020" s="54">
        <f t="shared" si="210"/>
        <v>0</v>
      </c>
      <c r="T1020" s="53">
        <f t="shared" si="206"/>
        <v>0</v>
      </c>
      <c r="U1020" s="55">
        <f t="shared" si="207"/>
        <v>0</v>
      </c>
    </row>
    <row r="1021" spans="1:21">
      <c r="A1021" s="42">
        <f t="shared" si="202"/>
        <v>10</v>
      </c>
      <c r="B1021" s="43"/>
      <c r="C1021" s="52">
        <f t="shared" si="208"/>
        <v>0</v>
      </c>
      <c r="D1021" s="83">
        <v>0</v>
      </c>
      <c r="E1021" s="53">
        <f t="shared" si="203"/>
        <v>0</v>
      </c>
      <c r="F1021" s="79"/>
      <c r="G1021" s="80"/>
      <c r="H1021" s="81">
        <v>0</v>
      </c>
      <c r="I1021" s="82">
        <v>0</v>
      </c>
      <c r="J1021" s="83">
        <v>0</v>
      </c>
      <c r="K1021" s="55">
        <f t="shared" si="204"/>
        <v>0</v>
      </c>
      <c r="L1021" s="81">
        <v>0</v>
      </c>
      <c r="M1021" s="82">
        <v>0</v>
      </c>
      <c r="N1021" s="83">
        <v>0</v>
      </c>
      <c r="O1021" s="83"/>
      <c r="P1021" s="83">
        <v>0</v>
      </c>
      <c r="Q1021" s="55">
        <f t="shared" si="205"/>
        <v>0</v>
      </c>
      <c r="R1021" s="54">
        <f t="shared" si="209"/>
        <v>0</v>
      </c>
      <c r="S1021" s="54">
        <f t="shared" si="210"/>
        <v>0</v>
      </c>
      <c r="T1021" s="53">
        <f t="shared" si="206"/>
        <v>0</v>
      </c>
      <c r="U1021" s="55">
        <f t="shared" si="207"/>
        <v>0</v>
      </c>
    </row>
    <row r="1022" spans="1:21">
      <c r="A1022" s="42">
        <f t="shared" si="202"/>
        <v>10</v>
      </c>
      <c r="B1022" s="43"/>
      <c r="C1022" s="52">
        <f t="shared" si="208"/>
        <v>0</v>
      </c>
      <c r="D1022" s="83">
        <v>0</v>
      </c>
      <c r="E1022" s="53">
        <f t="shared" si="203"/>
        <v>0</v>
      </c>
      <c r="F1022" s="79"/>
      <c r="G1022" s="80"/>
      <c r="H1022" s="81">
        <v>0</v>
      </c>
      <c r="I1022" s="82">
        <v>0</v>
      </c>
      <c r="J1022" s="83">
        <v>0</v>
      </c>
      <c r="K1022" s="55">
        <f t="shared" si="204"/>
        <v>0</v>
      </c>
      <c r="L1022" s="81">
        <v>0</v>
      </c>
      <c r="M1022" s="82">
        <v>0</v>
      </c>
      <c r="N1022" s="83">
        <v>0</v>
      </c>
      <c r="O1022" s="83"/>
      <c r="P1022" s="83">
        <v>0</v>
      </c>
      <c r="Q1022" s="55">
        <f t="shared" si="205"/>
        <v>0</v>
      </c>
      <c r="R1022" s="54">
        <f t="shared" si="209"/>
        <v>0</v>
      </c>
      <c r="S1022" s="54">
        <f t="shared" si="210"/>
        <v>0</v>
      </c>
      <c r="T1022" s="53">
        <f t="shared" si="206"/>
        <v>0</v>
      </c>
      <c r="U1022" s="55">
        <f t="shared" si="207"/>
        <v>0</v>
      </c>
    </row>
    <row r="1023" spans="1:21">
      <c r="A1023" s="42">
        <f t="shared" si="202"/>
        <v>10</v>
      </c>
      <c r="B1023" s="43"/>
      <c r="C1023" s="52">
        <f t="shared" si="208"/>
        <v>0</v>
      </c>
      <c r="D1023" s="83">
        <v>0</v>
      </c>
      <c r="E1023" s="53">
        <f t="shared" si="203"/>
        <v>0</v>
      </c>
      <c r="F1023" s="79"/>
      <c r="G1023" s="80"/>
      <c r="H1023" s="81">
        <v>0</v>
      </c>
      <c r="I1023" s="82">
        <v>0</v>
      </c>
      <c r="J1023" s="83">
        <v>0</v>
      </c>
      <c r="K1023" s="55">
        <f t="shared" si="204"/>
        <v>0</v>
      </c>
      <c r="L1023" s="81">
        <v>0</v>
      </c>
      <c r="M1023" s="82">
        <v>0</v>
      </c>
      <c r="N1023" s="83">
        <v>0</v>
      </c>
      <c r="O1023" s="83"/>
      <c r="P1023" s="83">
        <v>0</v>
      </c>
      <c r="Q1023" s="55">
        <f t="shared" si="205"/>
        <v>0</v>
      </c>
      <c r="R1023" s="54">
        <f t="shared" si="209"/>
        <v>0</v>
      </c>
      <c r="S1023" s="54">
        <f t="shared" si="210"/>
        <v>0</v>
      </c>
      <c r="T1023" s="53">
        <f t="shared" si="206"/>
        <v>0</v>
      </c>
      <c r="U1023" s="55">
        <f t="shared" si="207"/>
        <v>0</v>
      </c>
    </row>
    <row r="1024" spans="1:21">
      <c r="A1024" s="42">
        <f t="shared" si="202"/>
        <v>10</v>
      </c>
      <c r="B1024" s="43"/>
      <c r="C1024" s="52">
        <f t="shared" si="208"/>
        <v>0</v>
      </c>
      <c r="D1024" s="83">
        <v>0</v>
      </c>
      <c r="E1024" s="53">
        <f t="shared" si="203"/>
        <v>0</v>
      </c>
      <c r="F1024" s="79"/>
      <c r="G1024" s="80"/>
      <c r="H1024" s="81">
        <v>0</v>
      </c>
      <c r="I1024" s="82">
        <v>0</v>
      </c>
      <c r="J1024" s="83">
        <v>0</v>
      </c>
      <c r="K1024" s="55">
        <f t="shared" si="204"/>
        <v>0</v>
      </c>
      <c r="L1024" s="81">
        <v>0</v>
      </c>
      <c r="M1024" s="82">
        <v>0</v>
      </c>
      <c r="N1024" s="83">
        <v>0</v>
      </c>
      <c r="O1024" s="83"/>
      <c r="P1024" s="83">
        <v>0</v>
      </c>
      <c r="Q1024" s="55">
        <f t="shared" si="205"/>
        <v>0</v>
      </c>
      <c r="R1024" s="54">
        <f t="shared" si="209"/>
        <v>0</v>
      </c>
      <c r="S1024" s="54">
        <f t="shared" si="210"/>
        <v>0</v>
      </c>
      <c r="T1024" s="53">
        <f t="shared" si="206"/>
        <v>0</v>
      </c>
      <c r="U1024" s="55">
        <f t="shared" si="207"/>
        <v>0</v>
      </c>
    </row>
    <row r="1025" spans="1:21">
      <c r="A1025" s="42">
        <f t="shared" si="202"/>
        <v>10</v>
      </c>
      <c r="B1025" s="43"/>
      <c r="C1025" s="52">
        <f t="shared" si="208"/>
        <v>0</v>
      </c>
      <c r="D1025" s="83">
        <v>0</v>
      </c>
      <c r="E1025" s="53">
        <f t="shared" si="203"/>
        <v>0</v>
      </c>
      <c r="F1025" s="79"/>
      <c r="G1025" s="80"/>
      <c r="H1025" s="81">
        <v>0</v>
      </c>
      <c r="I1025" s="82">
        <v>0</v>
      </c>
      <c r="J1025" s="83">
        <v>0</v>
      </c>
      <c r="K1025" s="55">
        <f t="shared" si="204"/>
        <v>0</v>
      </c>
      <c r="L1025" s="81">
        <v>0</v>
      </c>
      <c r="M1025" s="82">
        <v>0</v>
      </c>
      <c r="N1025" s="83">
        <v>0</v>
      </c>
      <c r="O1025" s="83"/>
      <c r="P1025" s="83">
        <v>0</v>
      </c>
      <c r="Q1025" s="55">
        <f t="shared" si="205"/>
        <v>0</v>
      </c>
      <c r="R1025" s="54">
        <f t="shared" si="209"/>
        <v>0</v>
      </c>
      <c r="S1025" s="54">
        <f t="shared" si="210"/>
        <v>0</v>
      </c>
      <c r="T1025" s="53">
        <f t="shared" si="206"/>
        <v>0</v>
      </c>
      <c r="U1025" s="55">
        <f t="shared" si="207"/>
        <v>0</v>
      </c>
    </row>
    <row r="1026" spans="1:21">
      <c r="A1026" s="42">
        <f t="shared" si="202"/>
        <v>10</v>
      </c>
      <c r="B1026" s="43"/>
      <c r="C1026" s="52">
        <f t="shared" si="208"/>
        <v>0</v>
      </c>
      <c r="D1026" s="83">
        <v>0</v>
      </c>
      <c r="E1026" s="53">
        <f t="shared" si="203"/>
        <v>0</v>
      </c>
      <c r="F1026" s="79"/>
      <c r="G1026" s="80"/>
      <c r="H1026" s="81">
        <v>0</v>
      </c>
      <c r="I1026" s="82">
        <v>0</v>
      </c>
      <c r="J1026" s="83">
        <v>0</v>
      </c>
      <c r="K1026" s="55">
        <f t="shared" si="204"/>
        <v>0</v>
      </c>
      <c r="L1026" s="81">
        <v>0</v>
      </c>
      <c r="M1026" s="82">
        <v>0</v>
      </c>
      <c r="N1026" s="83">
        <v>0</v>
      </c>
      <c r="O1026" s="83"/>
      <c r="P1026" s="83">
        <v>0</v>
      </c>
      <c r="Q1026" s="55">
        <f t="shared" si="205"/>
        <v>0</v>
      </c>
      <c r="R1026" s="54">
        <f t="shared" si="209"/>
        <v>0</v>
      </c>
      <c r="S1026" s="54">
        <f t="shared" si="210"/>
        <v>0</v>
      </c>
      <c r="T1026" s="53">
        <f t="shared" si="206"/>
        <v>0</v>
      </c>
      <c r="U1026" s="55">
        <f t="shared" si="207"/>
        <v>0</v>
      </c>
    </row>
    <row r="1027" spans="1:21">
      <c r="A1027" s="42">
        <f t="shared" si="202"/>
        <v>10</v>
      </c>
      <c r="B1027" s="43"/>
      <c r="C1027" s="52">
        <f t="shared" si="208"/>
        <v>0</v>
      </c>
      <c r="D1027" s="83">
        <v>0</v>
      </c>
      <c r="E1027" s="53">
        <f t="shared" si="203"/>
        <v>0</v>
      </c>
      <c r="F1027" s="79"/>
      <c r="G1027" s="80"/>
      <c r="H1027" s="81">
        <v>0</v>
      </c>
      <c r="I1027" s="82">
        <v>0</v>
      </c>
      <c r="J1027" s="83">
        <v>0</v>
      </c>
      <c r="K1027" s="55">
        <f t="shared" si="204"/>
        <v>0</v>
      </c>
      <c r="L1027" s="81">
        <v>0</v>
      </c>
      <c r="M1027" s="82">
        <v>0</v>
      </c>
      <c r="N1027" s="83">
        <v>0</v>
      </c>
      <c r="O1027" s="83"/>
      <c r="P1027" s="83">
        <v>0</v>
      </c>
      <c r="Q1027" s="55">
        <f t="shared" si="205"/>
        <v>0</v>
      </c>
      <c r="R1027" s="54">
        <f t="shared" si="209"/>
        <v>0</v>
      </c>
      <c r="S1027" s="54">
        <f t="shared" si="210"/>
        <v>0</v>
      </c>
      <c r="T1027" s="53">
        <f t="shared" si="206"/>
        <v>0</v>
      </c>
      <c r="U1027" s="55">
        <f t="shared" si="207"/>
        <v>0</v>
      </c>
    </row>
    <row r="1028" spans="1:21">
      <c r="A1028" s="42">
        <f t="shared" si="202"/>
        <v>10</v>
      </c>
      <c r="B1028" s="43"/>
      <c r="C1028" s="52">
        <f t="shared" si="208"/>
        <v>0</v>
      </c>
      <c r="D1028" s="83">
        <v>0</v>
      </c>
      <c r="E1028" s="53">
        <f t="shared" si="203"/>
        <v>0</v>
      </c>
      <c r="F1028" s="79"/>
      <c r="G1028" s="80"/>
      <c r="H1028" s="81">
        <v>0</v>
      </c>
      <c r="I1028" s="82">
        <v>0</v>
      </c>
      <c r="J1028" s="83">
        <v>0</v>
      </c>
      <c r="K1028" s="55">
        <f t="shared" si="204"/>
        <v>0</v>
      </c>
      <c r="L1028" s="81">
        <v>0</v>
      </c>
      <c r="M1028" s="82">
        <v>0</v>
      </c>
      <c r="N1028" s="83">
        <v>0</v>
      </c>
      <c r="O1028" s="83"/>
      <c r="P1028" s="83">
        <v>0</v>
      </c>
      <c r="Q1028" s="55">
        <f t="shared" si="205"/>
        <v>0</v>
      </c>
      <c r="R1028" s="54">
        <f t="shared" si="209"/>
        <v>0</v>
      </c>
      <c r="S1028" s="54">
        <f t="shared" si="210"/>
        <v>0</v>
      </c>
      <c r="T1028" s="53">
        <f t="shared" si="206"/>
        <v>0</v>
      </c>
      <c r="U1028" s="55">
        <f t="shared" si="207"/>
        <v>0</v>
      </c>
    </row>
    <row r="1029" spans="1:21">
      <c r="A1029" s="42">
        <f t="shared" si="202"/>
        <v>10</v>
      </c>
      <c r="B1029" s="43"/>
      <c r="C1029" s="52">
        <f t="shared" si="208"/>
        <v>0</v>
      </c>
      <c r="D1029" s="83">
        <v>0</v>
      </c>
      <c r="E1029" s="53">
        <f t="shared" si="203"/>
        <v>0</v>
      </c>
      <c r="F1029" s="79"/>
      <c r="G1029" s="80"/>
      <c r="H1029" s="81">
        <v>0</v>
      </c>
      <c r="I1029" s="82">
        <v>0</v>
      </c>
      <c r="J1029" s="83">
        <v>0</v>
      </c>
      <c r="K1029" s="55">
        <f t="shared" si="204"/>
        <v>0</v>
      </c>
      <c r="L1029" s="81">
        <v>0</v>
      </c>
      <c r="M1029" s="82">
        <v>0</v>
      </c>
      <c r="N1029" s="83">
        <v>0</v>
      </c>
      <c r="O1029" s="83"/>
      <c r="P1029" s="83">
        <v>0</v>
      </c>
      <c r="Q1029" s="55">
        <f t="shared" si="205"/>
        <v>0</v>
      </c>
      <c r="R1029" s="54">
        <f t="shared" si="209"/>
        <v>0</v>
      </c>
      <c r="S1029" s="54">
        <f t="shared" si="210"/>
        <v>0</v>
      </c>
      <c r="T1029" s="53">
        <f t="shared" si="206"/>
        <v>0</v>
      </c>
      <c r="U1029" s="55">
        <f t="shared" si="207"/>
        <v>0</v>
      </c>
    </row>
    <row r="1030" spans="1:21">
      <c r="A1030" s="42">
        <f t="shared" si="202"/>
        <v>10</v>
      </c>
      <c r="B1030" s="43"/>
      <c r="C1030" s="52">
        <f t="shared" si="208"/>
        <v>0</v>
      </c>
      <c r="D1030" s="83">
        <v>0</v>
      </c>
      <c r="E1030" s="53">
        <f t="shared" si="203"/>
        <v>0</v>
      </c>
      <c r="F1030" s="79"/>
      <c r="G1030" s="80"/>
      <c r="H1030" s="81">
        <v>0</v>
      </c>
      <c r="I1030" s="82">
        <v>0</v>
      </c>
      <c r="J1030" s="83">
        <v>0</v>
      </c>
      <c r="K1030" s="55">
        <f t="shared" si="204"/>
        <v>0</v>
      </c>
      <c r="L1030" s="81">
        <v>0</v>
      </c>
      <c r="M1030" s="82">
        <v>0</v>
      </c>
      <c r="N1030" s="83">
        <v>0</v>
      </c>
      <c r="O1030" s="83"/>
      <c r="P1030" s="83">
        <v>0</v>
      </c>
      <c r="Q1030" s="55">
        <f t="shared" si="205"/>
        <v>0</v>
      </c>
      <c r="R1030" s="54">
        <f t="shared" si="209"/>
        <v>0</v>
      </c>
      <c r="S1030" s="54">
        <f t="shared" si="210"/>
        <v>0</v>
      </c>
      <c r="T1030" s="53">
        <f t="shared" si="206"/>
        <v>0</v>
      </c>
      <c r="U1030" s="55">
        <f t="shared" si="207"/>
        <v>0</v>
      </c>
    </row>
    <row r="1031" spans="1:21">
      <c r="A1031" s="42">
        <f t="shared" si="202"/>
        <v>10</v>
      </c>
      <c r="B1031" s="43"/>
      <c r="C1031" s="52">
        <f t="shared" si="208"/>
        <v>0</v>
      </c>
      <c r="D1031" s="83">
        <v>0</v>
      </c>
      <c r="E1031" s="53">
        <f t="shared" si="203"/>
        <v>0</v>
      </c>
      <c r="F1031" s="79"/>
      <c r="G1031" s="80"/>
      <c r="H1031" s="81">
        <v>0</v>
      </c>
      <c r="I1031" s="82">
        <v>0</v>
      </c>
      <c r="J1031" s="83">
        <v>0</v>
      </c>
      <c r="K1031" s="55">
        <f t="shared" si="204"/>
        <v>0</v>
      </c>
      <c r="L1031" s="81">
        <v>0</v>
      </c>
      <c r="M1031" s="82">
        <v>0</v>
      </c>
      <c r="N1031" s="83">
        <v>0</v>
      </c>
      <c r="O1031" s="83"/>
      <c r="P1031" s="83">
        <v>0</v>
      </c>
      <c r="Q1031" s="55">
        <f t="shared" si="205"/>
        <v>0</v>
      </c>
      <c r="R1031" s="54">
        <f t="shared" si="209"/>
        <v>0</v>
      </c>
      <c r="S1031" s="54">
        <f t="shared" si="210"/>
        <v>0</v>
      </c>
      <c r="T1031" s="53">
        <f t="shared" si="206"/>
        <v>0</v>
      </c>
      <c r="U1031" s="55">
        <f t="shared" si="207"/>
        <v>0</v>
      </c>
    </row>
    <row r="1032" spans="1:21">
      <c r="A1032" s="42">
        <f t="shared" si="202"/>
        <v>10</v>
      </c>
      <c r="B1032" s="43"/>
      <c r="C1032" s="52">
        <f t="shared" si="208"/>
        <v>0</v>
      </c>
      <c r="D1032" s="83">
        <v>0</v>
      </c>
      <c r="E1032" s="53">
        <f t="shared" si="203"/>
        <v>0</v>
      </c>
      <c r="F1032" s="79"/>
      <c r="G1032" s="80"/>
      <c r="H1032" s="81">
        <v>0</v>
      </c>
      <c r="I1032" s="82">
        <v>0</v>
      </c>
      <c r="J1032" s="83">
        <v>0</v>
      </c>
      <c r="K1032" s="55">
        <f t="shared" si="204"/>
        <v>0</v>
      </c>
      <c r="L1032" s="81">
        <v>0</v>
      </c>
      <c r="M1032" s="82">
        <v>0</v>
      </c>
      <c r="N1032" s="83">
        <v>0</v>
      </c>
      <c r="O1032" s="83"/>
      <c r="P1032" s="83">
        <v>0</v>
      </c>
      <c r="Q1032" s="55">
        <f t="shared" si="205"/>
        <v>0</v>
      </c>
      <c r="R1032" s="54">
        <f t="shared" si="209"/>
        <v>0</v>
      </c>
      <c r="S1032" s="54">
        <f t="shared" si="210"/>
        <v>0</v>
      </c>
      <c r="T1032" s="53">
        <f t="shared" si="206"/>
        <v>0</v>
      </c>
      <c r="U1032" s="55">
        <f t="shared" si="207"/>
        <v>0</v>
      </c>
    </row>
    <row r="1033" spans="1:21">
      <c r="A1033" s="42">
        <f t="shared" si="202"/>
        <v>10</v>
      </c>
      <c r="B1033" s="43"/>
      <c r="C1033" s="52">
        <f t="shared" si="208"/>
        <v>0</v>
      </c>
      <c r="D1033" s="83">
        <v>0</v>
      </c>
      <c r="E1033" s="53">
        <f t="shared" si="203"/>
        <v>0</v>
      </c>
      <c r="F1033" s="79"/>
      <c r="G1033" s="80"/>
      <c r="H1033" s="81">
        <v>0</v>
      </c>
      <c r="I1033" s="82">
        <v>0</v>
      </c>
      <c r="J1033" s="83">
        <v>0</v>
      </c>
      <c r="K1033" s="55">
        <f t="shared" si="204"/>
        <v>0</v>
      </c>
      <c r="L1033" s="81">
        <v>0</v>
      </c>
      <c r="M1033" s="82">
        <v>0</v>
      </c>
      <c r="N1033" s="83">
        <v>0</v>
      </c>
      <c r="O1033" s="83"/>
      <c r="P1033" s="83">
        <v>0</v>
      </c>
      <c r="Q1033" s="55">
        <f t="shared" si="205"/>
        <v>0</v>
      </c>
      <c r="R1033" s="54">
        <f t="shared" si="209"/>
        <v>0</v>
      </c>
      <c r="S1033" s="54">
        <f t="shared" si="210"/>
        <v>0</v>
      </c>
      <c r="T1033" s="53">
        <f t="shared" si="206"/>
        <v>0</v>
      </c>
      <c r="U1033" s="55">
        <f t="shared" si="207"/>
        <v>0</v>
      </c>
    </row>
    <row r="1034" spans="1:21">
      <c r="A1034" s="42">
        <f t="shared" si="202"/>
        <v>10</v>
      </c>
      <c r="B1034" s="43"/>
      <c r="C1034" s="52">
        <f t="shared" si="208"/>
        <v>0</v>
      </c>
      <c r="D1034" s="83">
        <v>0</v>
      </c>
      <c r="E1034" s="53">
        <f t="shared" si="203"/>
        <v>0</v>
      </c>
      <c r="F1034" s="79"/>
      <c r="G1034" s="80"/>
      <c r="H1034" s="81">
        <v>0</v>
      </c>
      <c r="I1034" s="82">
        <v>0</v>
      </c>
      <c r="J1034" s="83">
        <v>0</v>
      </c>
      <c r="K1034" s="55">
        <f t="shared" si="204"/>
        <v>0</v>
      </c>
      <c r="L1034" s="81">
        <v>0</v>
      </c>
      <c r="M1034" s="82">
        <v>0</v>
      </c>
      <c r="N1034" s="83">
        <v>0</v>
      </c>
      <c r="O1034" s="83"/>
      <c r="P1034" s="83">
        <v>0</v>
      </c>
      <c r="Q1034" s="55">
        <f t="shared" si="205"/>
        <v>0</v>
      </c>
      <c r="R1034" s="54">
        <f t="shared" si="209"/>
        <v>0</v>
      </c>
      <c r="S1034" s="54">
        <f t="shared" si="210"/>
        <v>0</v>
      </c>
      <c r="T1034" s="53">
        <f t="shared" si="206"/>
        <v>0</v>
      </c>
      <c r="U1034" s="55">
        <f t="shared" si="207"/>
        <v>0</v>
      </c>
    </row>
    <row r="1035" spans="1:21">
      <c r="A1035" s="42">
        <f t="shared" si="202"/>
        <v>10</v>
      </c>
      <c r="B1035" s="43"/>
      <c r="C1035" s="52">
        <f t="shared" si="208"/>
        <v>0</v>
      </c>
      <c r="D1035" s="83">
        <v>0</v>
      </c>
      <c r="E1035" s="53">
        <f t="shared" si="203"/>
        <v>0</v>
      </c>
      <c r="F1035" s="79"/>
      <c r="G1035" s="80"/>
      <c r="H1035" s="81">
        <v>0</v>
      </c>
      <c r="I1035" s="82">
        <v>0</v>
      </c>
      <c r="J1035" s="83">
        <v>0</v>
      </c>
      <c r="K1035" s="55">
        <f t="shared" si="204"/>
        <v>0</v>
      </c>
      <c r="L1035" s="81">
        <v>0</v>
      </c>
      <c r="M1035" s="82">
        <v>0</v>
      </c>
      <c r="N1035" s="83">
        <v>0</v>
      </c>
      <c r="O1035" s="83"/>
      <c r="P1035" s="83">
        <v>0</v>
      </c>
      <c r="Q1035" s="55">
        <f t="shared" si="205"/>
        <v>0</v>
      </c>
      <c r="R1035" s="54">
        <f t="shared" si="209"/>
        <v>0</v>
      </c>
      <c r="S1035" s="54">
        <f t="shared" si="210"/>
        <v>0</v>
      </c>
      <c r="T1035" s="53">
        <f t="shared" si="206"/>
        <v>0</v>
      </c>
      <c r="U1035" s="55">
        <f t="shared" si="207"/>
        <v>0</v>
      </c>
    </row>
    <row r="1036" spans="1:21">
      <c r="A1036" s="42">
        <f t="shared" si="202"/>
        <v>10</v>
      </c>
      <c r="B1036" s="43"/>
      <c r="C1036" s="52">
        <f t="shared" si="208"/>
        <v>0</v>
      </c>
      <c r="D1036" s="83">
        <v>0</v>
      </c>
      <c r="E1036" s="53">
        <f t="shared" si="203"/>
        <v>0</v>
      </c>
      <c r="F1036" s="79"/>
      <c r="G1036" s="80"/>
      <c r="H1036" s="81">
        <v>0</v>
      </c>
      <c r="I1036" s="82">
        <v>0</v>
      </c>
      <c r="J1036" s="83">
        <v>0</v>
      </c>
      <c r="K1036" s="55">
        <f t="shared" si="204"/>
        <v>0</v>
      </c>
      <c r="L1036" s="81">
        <v>0</v>
      </c>
      <c r="M1036" s="82">
        <v>0</v>
      </c>
      <c r="N1036" s="83">
        <v>0</v>
      </c>
      <c r="O1036" s="83"/>
      <c r="P1036" s="83">
        <v>0</v>
      </c>
      <c r="Q1036" s="55">
        <f t="shared" si="205"/>
        <v>0</v>
      </c>
      <c r="R1036" s="54">
        <f t="shared" si="209"/>
        <v>0</v>
      </c>
      <c r="S1036" s="54">
        <f t="shared" si="210"/>
        <v>0</v>
      </c>
      <c r="T1036" s="53">
        <f t="shared" si="206"/>
        <v>0</v>
      </c>
      <c r="U1036" s="55">
        <f t="shared" si="207"/>
        <v>0</v>
      </c>
    </row>
    <row r="1037" spans="1:21">
      <c r="A1037" s="42">
        <f t="shared" si="202"/>
        <v>10</v>
      </c>
      <c r="B1037" s="43"/>
      <c r="C1037" s="52">
        <f t="shared" si="208"/>
        <v>0</v>
      </c>
      <c r="D1037" s="83">
        <v>0</v>
      </c>
      <c r="E1037" s="53">
        <f t="shared" si="203"/>
        <v>0</v>
      </c>
      <c r="F1037" s="79"/>
      <c r="G1037" s="80"/>
      <c r="H1037" s="81">
        <v>0</v>
      </c>
      <c r="I1037" s="82">
        <v>0</v>
      </c>
      <c r="J1037" s="83">
        <v>0</v>
      </c>
      <c r="K1037" s="55">
        <f t="shared" si="204"/>
        <v>0</v>
      </c>
      <c r="L1037" s="81">
        <v>0</v>
      </c>
      <c r="M1037" s="82">
        <v>0</v>
      </c>
      <c r="N1037" s="83">
        <v>0</v>
      </c>
      <c r="O1037" s="83"/>
      <c r="P1037" s="83">
        <v>0</v>
      </c>
      <c r="Q1037" s="55">
        <f t="shared" si="205"/>
        <v>0</v>
      </c>
      <c r="R1037" s="54">
        <f t="shared" si="209"/>
        <v>0</v>
      </c>
      <c r="S1037" s="54">
        <f t="shared" si="210"/>
        <v>0</v>
      </c>
      <c r="T1037" s="53">
        <f t="shared" si="206"/>
        <v>0</v>
      </c>
      <c r="U1037" s="55">
        <f t="shared" si="207"/>
        <v>0</v>
      </c>
    </row>
    <row r="1038" spans="1:21">
      <c r="A1038" s="42">
        <f t="shared" si="202"/>
        <v>10</v>
      </c>
      <c r="B1038" s="43"/>
      <c r="C1038" s="52">
        <f t="shared" si="208"/>
        <v>0</v>
      </c>
      <c r="D1038" s="83">
        <v>0</v>
      </c>
      <c r="E1038" s="53">
        <f t="shared" si="203"/>
        <v>0</v>
      </c>
      <c r="F1038" s="79"/>
      <c r="G1038" s="80"/>
      <c r="H1038" s="81">
        <v>0</v>
      </c>
      <c r="I1038" s="82">
        <v>0</v>
      </c>
      <c r="J1038" s="83">
        <v>0</v>
      </c>
      <c r="K1038" s="55">
        <f t="shared" si="204"/>
        <v>0</v>
      </c>
      <c r="L1038" s="81">
        <v>0</v>
      </c>
      <c r="M1038" s="82">
        <v>0</v>
      </c>
      <c r="N1038" s="83">
        <v>0</v>
      </c>
      <c r="O1038" s="83"/>
      <c r="P1038" s="83">
        <v>0</v>
      </c>
      <c r="Q1038" s="55">
        <f t="shared" si="205"/>
        <v>0</v>
      </c>
      <c r="R1038" s="54">
        <f t="shared" si="209"/>
        <v>0</v>
      </c>
      <c r="S1038" s="54">
        <f t="shared" si="210"/>
        <v>0</v>
      </c>
      <c r="T1038" s="53">
        <f t="shared" si="206"/>
        <v>0</v>
      </c>
      <c r="U1038" s="55">
        <f t="shared" si="207"/>
        <v>0</v>
      </c>
    </row>
    <row r="1039" spans="1:21">
      <c r="A1039" s="42">
        <f t="shared" si="202"/>
        <v>10</v>
      </c>
      <c r="B1039" s="43"/>
      <c r="C1039" s="52">
        <f t="shared" si="208"/>
        <v>0</v>
      </c>
      <c r="D1039" s="83">
        <v>0</v>
      </c>
      <c r="E1039" s="53">
        <f t="shared" si="203"/>
        <v>0</v>
      </c>
      <c r="F1039" s="79"/>
      <c r="G1039" s="80"/>
      <c r="H1039" s="81">
        <v>0</v>
      </c>
      <c r="I1039" s="82">
        <v>0</v>
      </c>
      <c r="J1039" s="83">
        <v>0</v>
      </c>
      <c r="K1039" s="55">
        <f t="shared" si="204"/>
        <v>0</v>
      </c>
      <c r="L1039" s="81">
        <v>0</v>
      </c>
      <c r="M1039" s="82">
        <v>0</v>
      </c>
      <c r="N1039" s="83">
        <v>0</v>
      </c>
      <c r="O1039" s="83"/>
      <c r="P1039" s="83">
        <v>0</v>
      </c>
      <c r="Q1039" s="55">
        <f t="shared" si="205"/>
        <v>0</v>
      </c>
      <c r="R1039" s="54">
        <f t="shared" si="209"/>
        <v>0</v>
      </c>
      <c r="S1039" s="54">
        <f t="shared" si="210"/>
        <v>0</v>
      </c>
      <c r="T1039" s="53">
        <f t="shared" si="206"/>
        <v>0</v>
      </c>
      <c r="U1039" s="55">
        <f t="shared" si="207"/>
        <v>0</v>
      </c>
    </row>
    <row r="1040" spans="1:21">
      <c r="A1040" s="42">
        <f t="shared" si="202"/>
        <v>10</v>
      </c>
      <c r="B1040" s="43"/>
      <c r="C1040" s="52">
        <f t="shared" si="208"/>
        <v>0</v>
      </c>
      <c r="D1040" s="83">
        <v>0</v>
      </c>
      <c r="E1040" s="53">
        <f t="shared" si="203"/>
        <v>0</v>
      </c>
      <c r="F1040" s="79"/>
      <c r="G1040" s="80"/>
      <c r="H1040" s="81">
        <v>0</v>
      </c>
      <c r="I1040" s="82">
        <v>0</v>
      </c>
      <c r="J1040" s="83">
        <v>0</v>
      </c>
      <c r="K1040" s="55">
        <f t="shared" si="204"/>
        <v>0</v>
      </c>
      <c r="L1040" s="81">
        <v>0</v>
      </c>
      <c r="M1040" s="82">
        <v>0</v>
      </c>
      <c r="N1040" s="83">
        <v>0</v>
      </c>
      <c r="O1040" s="83"/>
      <c r="P1040" s="83">
        <v>0</v>
      </c>
      <c r="Q1040" s="55">
        <f t="shared" si="205"/>
        <v>0</v>
      </c>
      <c r="R1040" s="54">
        <f t="shared" si="209"/>
        <v>0</v>
      </c>
      <c r="S1040" s="54">
        <f t="shared" si="210"/>
        <v>0</v>
      </c>
      <c r="T1040" s="53">
        <f t="shared" si="206"/>
        <v>0</v>
      </c>
      <c r="U1040" s="55">
        <f t="shared" si="207"/>
        <v>0</v>
      </c>
    </row>
    <row r="1041" spans="1:22">
      <c r="A1041" s="42">
        <f t="shared" si="202"/>
        <v>10</v>
      </c>
      <c r="B1041" s="43"/>
      <c r="C1041" s="52">
        <f t="shared" si="208"/>
        <v>0</v>
      </c>
      <c r="D1041" s="83">
        <v>0</v>
      </c>
      <c r="E1041" s="53">
        <f t="shared" si="203"/>
        <v>0</v>
      </c>
      <c r="F1041" s="79"/>
      <c r="G1041" s="80"/>
      <c r="H1041" s="81">
        <v>0</v>
      </c>
      <c r="I1041" s="82">
        <v>0</v>
      </c>
      <c r="J1041" s="83">
        <v>0</v>
      </c>
      <c r="K1041" s="55">
        <f t="shared" si="204"/>
        <v>0</v>
      </c>
      <c r="L1041" s="81">
        <v>0</v>
      </c>
      <c r="M1041" s="82">
        <v>0</v>
      </c>
      <c r="N1041" s="83">
        <v>0</v>
      </c>
      <c r="O1041" s="83"/>
      <c r="P1041" s="83">
        <v>0</v>
      </c>
      <c r="Q1041" s="55">
        <f t="shared" si="205"/>
        <v>0</v>
      </c>
      <c r="R1041" s="54">
        <f t="shared" si="209"/>
        <v>0</v>
      </c>
      <c r="S1041" s="54">
        <f t="shared" si="210"/>
        <v>0</v>
      </c>
      <c r="T1041" s="53">
        <f t="shared" si="206"/>
        <v>0</v>
      </c>
      <c r="U1041" s="55">
        <f t="shared" si="207"/>
        <v>0</v>
      </c>
    </row>
    <row r="1042" spans="1:22" ht="15.75" thickBot="1">
      <c r="A1042" s="42">
        <f t="shared" si="202"/>
        <v>10</v>
      </c>
      <c r="B1042" s="43"/>
      <c r="C1042" s="59">
        <f t="shared" si="208"/>
        <v>0</v>
      </c>
      <c r="D1042" s="93">
        <v>0</v>
      </c>
      <c r="E1042" s="60">
        <f t="shared" si="203"/>
        <v>0</v>
      </c>
      <c r="F1042" s="89"/>
      <c r="G1042" s="90"/>
      <c r="H1042" s="91">
        <v>0</v>
      </c>
      <c r="I1042" s="92">
        <v>0</v>
      </c>
      <c r="J1042" s="93">
        <v>0</v>
      </c>
      <c r="K1042" s="62">
        <f t="shared" si="204"/>
        <v>0</v>
      </c>
      <c r="L1042" s="91">
        <v>0</v>
      </c>
      <c r="M1042" s="92">
        <v>0</v>
      </c>
      <c r="N1042" s="93">
        <v>0</v>
      </c>
      <c r="O1042" s="93"/>
      <c r="P1042" s="93">
        <v>0</v>
      </c>
      <c r="Q1042" s="62">
        <f t="shared" si="205"/>
        <v>0</v>
      </c>
      <c r="R1042" s="61">
        <f t="shared" si="209"/>
        <v>0</v>
      </c>
      <c r="S1042" s="61">
        <f t="shared" si="210"/>
        <v>0</v>
      </c>
      <c r="T1042" s="60">
        <f t="shared" si="206"/>
        <v>0</v>
      </c>
      <c r="U1042" s="62">
        <f t="shared" si="207"/>
        <v>0</v>
      </c>
    </row>
    <row r="1043" spans="1:22" s="67" customFormat="1" ht="18.75" thickBot="1">
      <c r="A1043" s="42">
        <f t="shared" si="202"/>
        <v>10</v>
      </c>
      <c r="B1043" s="43"/>
      <c r="C1043" s="162" t="s">
        <v>22</v>
      </c>
      <c r="D1043" s="163"/>
      <c r="E1043" s="163"/>
      <c r="F1043" s="163"/>
      <c r="G1043" s="163"/>
      <c r="H1043" s="63">
        <f>SUM(H943:H1042)</f>
        <v>10000</v>
      </c>
      <c r="I1043" s="64">
        <f t="shared" ref="I1043:U1043" si="211">SUM(I943:I1042)</f>
        <v>20000</v>
      </c>
      <c r="J1043" s="65">
        <f t="shared" si="211"/>
        <v>30000</v>
      </c>
      <c r="K1043" s="66">
        <f t="shared" si="211"/>
        <v>60000</v>
      </c>
      <c r="L1043" s="63">
        <f t="shared" si="211"/>
        <v>5000</v>
      </c>
      <c r="M1043" s="64">
        <f t="shared" si="211"/>
        <v>1000</v>
      </c>
      <c r="N1043" s="65">
        <f t="shared" si="211"/>
        <v>8000</v>
      </c>
      <c r="O1043" s="65">
        <f t="shared" si="211"/>
        <v>0</v>
      </c>
      <c r="P1043" s="65">
        <f t="shared" si="211"/>
        <v>0</v>
      </c>
      <c r="Q1043" s="66">
        <f t="shared" si="211"/>
        <v>14000</v>
      </c>
      <c r="R1043" s="64">
        <f t="shared" si="211"/>
        <v>5000</v>
      </c>
      <c r="S1043" s="64">
        <f t="shared" si="211"/>
        <v>11000</v>
      </c>
      <c r="T1043" s="65">
        <f t="shared" si="211"/>
        <v>30000</v>
      </c>
      <c r="U1043" s="66">
        <f t="shared" si="211"/>
        <v>46000</v>
      </c>
    </row>
    <row r="1044" spans="1:22" ht="15" customHeight="1">
      <c r="A1044" s="40">
        <v>11</v>
      </c>
      <c r="B1044" s="41"/>
      <c r="C1044" s="153" t="s">
        <v>17</v>
      </c>
      <c r="D1044" s="156" t="s">
        <v>20</v>
      </c>
      <c r="E1044" s="156" t="s">
        <v>0</v>
      </c>
      <c r="F1044" s="159" t="s">
        <v>13</v>
      </c>
      <c r="G1044" s="182" t="s">
        <v>14</v>
      </c>
      <c r="H1044" s="169" t="s">
        <v>32</v>
      </c>
      <c r="I1044" s="194" t="s">
        <v>5</v>
      </c>
      <c r="J1044" s="172" t="s">
        <v>30</v>
      </c>
      <c r="K1044" s="175" t="s">
        <v>7</v>
      </c>
      <c r="L1044" s="178" t="s">
        <v>15</v>
      </c>
      <c r="M1044" s="179"/>
      <c r="N1044" s="180"/>
      <c r="O1044" s="180"/>
      <c r="P1044" s="180"/>
      <c r="Q1044" s="181"/>
      <c r="R1044" s="206" t="s">
        <v>1</v>
      </c>
      <c r="S1044" s="206"/>
      <c r="T1044" s="206"/>
      <c r="U1044" s="207"/>
      <c r="V1044" s="39"/>
    </row>
    <row r="1045" spans="1:22" ht="15" customHeight="1">
      <c r="A1045" s="42">
        <f t="shared" ref="A1045:A1108" si="212">A1044</f>
        <v>11</v>
      </c>
      <c r="B1045" s="43"/>
      <c r="C1045" s="154"/>
      <c r="D1045" s="157"/>
      <c r="E1045" s="157"/>
      <c r="F1045" s="160"/>
      <c r="G1045" s="183"/>
      <c r="H1045" s="170"/>
      <c r="I1045" s="195"/>
      <c r="J1045" s="173"/>
      <c r="K1045" s="176"/>
      <c r="L1045" s="185" t="s">
        <v>18</v>
      </c>
      <c r="M1045" s="186"/>
      <c r="N1045" s="187"/>
      <c r="O1045" s="151" t="s">
        <v>30</v>
      </c>
      <c r="P1045" s="152"/>
      <c r="Q1045" s="188" t="s">
        <v>8</v>
      </c>
      <c r="R1045" s="152" t="s">
        <v>32</v>
      </c>
      <c r="S1045" s="197" t="s">
        <v>21</v>
      </c>
      <c r="T1045" s="192" t="s">
        <v>30</v>
      </c>
      <c r="U1045" s="191" t="s">
        <v>2</v>
      </c>
      <c r="V1045" s="39"/>
    </row>
    <row r="1046" spans="1:22" s="47" customFormat="1" ht="24.75" thickBot="1">
      <c r="A1046" s="42">
        <f t="shared" si="212"/>
        <v>11</v>
      </c>
      <c r="B1046" s="43"/>
      <c r="C1046" s="155"/>
      <c r="D1046" s="158"/>
      <c r="E1046" s="158"/>
      <c r="F1046" s="161"/>
      <c r="G1046" s="184"/>
      <c r="H1046" s="171"/>
      <c r="I1046" s="196"/>
      <c r="J1046" s="174"/>
      <c r="K1046" s="177"/>
      <c r="L1046" s="44" t="s">
        <v>32</v>
      </c>
      <c r="M1046" s="45" t="s">
        <v>16</v>
      </c>
      <c r="N1046" s="46" t="s">
        <v>19</v>
      </c>
      <c r="O1046" s="45" t="s">
        <v>16</v>
      </c>
      <c r="P1046" s="46" t="s">
        <v>19</v>
      </c>
      <c r="Q1046" s="189"/>
      <c r="R1046" s="190"/>
      <c r="S1046" s="198"/>
      <c r="T1046" s="193"/>
      <c r="U1046" s="177"/>
    </row>
    <row r="1047" spans="1:22">
      <c r="A1047" s="42">
        <f t="shared" si="212"/>
        <v>11</v>
      </c>
      <c r="B1047" s="43">
        <f>C1047</f>
        <v>1</v>
      </c>
      <c r="C1047" s="48">
        <v>1</v>
      </c>
      <c r="D1047" s="78">
        <v>111</v>
      </c>
      <c r="E1047" s="49">
        <f>IF(D1047&gt;0,A1047,0)</f>
        <v>11</v>
      </c>
      <c r="F1047" s="74" t="s">
        <v>70</v>
      </c>
      <c r="G1047" s="75"/>
      <c r="H1047" s="76">
        <v>11000</v>
      </c>
      <c r="I1047" s="77">
        <v>22000</v>
      </c>
      <c r="J1047" s="78">
        <v>33000</v>
      </c>
      <c r="K1047" s="51">
        <f>H1047+I1047+J1047</f>
        <v>66000</v>
      </c>
      <c r="L1047" s="76">
        <v>10000</v>
      </c>
      <c r="M1047" s="77">
        <v>11000</v>
      </c>
      <c r="N1047" s="78">
        <v>0</v>
      </c>
      <c r="O1047" s="78">
        <v>0</v>
      </c>
      <c r="P1047" s="78">
        <v>0</v>
      </c>
      <c r="Q1047" s="51">
        <f>L1047+M1047+N1047+O1047+P1047</f>
        <v>21000</v>
      </c>
      <c r="R1047" s="50">
        <f>H1047-L1047</f>
        <v>1000</v>
      </c>
      <c r="S1047" s="50">
        <f>I1047-M1047-N1047</f>
        <v>11000</v>
      </c>
      <c r="T1047" s="49">
        <f>J1047-O1047-P1047</f>
        <v>33000</v>
      </c>
      <c r="U1047" s="51">
        <f>R1047+S1047+T1047</f>
        <v>45000</v>
      </c>
    </row>
    <row r="1048" spans="1:22">
      <c r="A1048" s="42">
        <f t="shared" si="212"/>
        <v>11</v>
      </c>
      <c r="B1048" s="43">
        <f>C1048</f>
        <v>0</v>
      </c>
      <c r="C1048" s="52">
        <f>IF(D1048&gt;0,C1047+1,0)</f>
        <v>0</v>
      </c>
      <c r="D1048" s="83">
        <v>0</v>
      </c>
      <c r="E1048" s="53">
        <f t="shared" ref="E1048:E1111" si="213">IF(D1048&gt;0,A1048,0)</f>
        <v>0</v>
      </c>
      <c r="F1048" s="79"/>
      <c r="G1048" s="80"/>
      <c r="H1048" s="81">
        <v>0</v>
      </c>
      <c r="I1048" s="82">
        <v>0</v>
      </c>
      <c r="J1048" s="83">
        <v>0</v>
      </c>
      <c r="K1048" s="55">
        <f t="shared" ref="K1048:K1111" si="214">H1048+I1048+J1048</f>
        <v>0</v>
      </c>
      <c r="L1048" s="81">
        <v>0</v>
      </c>
      <c r="M1048" s="82">
        <v>0</v>
      </c>
      <c r="N1048" s="83">
        <v>0</v>
      </c>
      <c r="O1048" s="83"/>
      <c r="P1048" s="83">
        <v>0</v>
      </c>
      <c r="Q1048" s="55">
        <f t="shared" ref="Q1048:Q1111" si="215">L1048+M1048+N1048+O1048+P1048</f>
        <v>0</v>
      </c>
      <c r="R1048" s="54">
        <f t="shared" ref="R1048:R1053" si="216">H1048-L1048</f>
        <v>0</v>
      </c>
      <c r="S1048" s="54">
        <f t="shared" ref="S1048:S1053" si="217">I1048-M1048-N1048</f>
        <v>0</v>
      </c>
      <c r="T1048" s="53">
        <f t="shared" ref="T1048:T1111" si="218">J1048-O1048-P1048</f>
        <v>0</v>
      </c>
      <c r="U1048" s="55">
        <f t="shared" ref="U1048:U1111" si="219">R1048+S1048+T1048</f>
        <v>0</v>
      </c>
    </row>
    <row r="1049" spans="1:22">
      <c r="A1049" s="42">
        <f t="shared" si="212"/>
        <v>11</v>
      </c>
      <c r="B1049" s="43"/>
      <c r="C1049" s="52">
        <f t="shared" ref="C1049:C1112" si="220">IF(D1049&gt;0,C1048+1,0)</f>
        <v>0</v>
      </c>
      <c r="D1049" s="83">
        <v>0</v>
      </c>
      <c r="E1049" s="53">
        <f t="shared" si="213"/>
        <v>0</v>
      </c>
      <c r="F1049" s="79"/>
      <c r="G1049" s="80"/>
      <c r="H1049" s="81">
        <v>0</v>
      </c>
      <c r="I1049" s="82">
        <v>0</v>
      </c>
      <c r="J1049" s="83">
        <v>0</v>
      </c>
      <c r="K1049" s="55">
        <f t="shared" si="214"/>
        <v>0</v>
      </c>
      <c r="L1049" s="81">
        <v>0</v>
      </c>
      <c r="M1049" s="82">
        <v>0</v>
      </c>
      <c r="N1049" s="83">
        <v>0</v>
      </c>
      <c r="O1049" s="83"/>
      <c r="P1049" s="83">
        <v>0</v>
      </c>
      <c r="Q1049" s="55">
        <f t="shared" si="215"/>
        <v>0</v>
      </c>
      <c r="R1049" s="54">
        <f t="shared" si="216"/>
        <v>0</v>
      </c>
      <c r="S1049" s="54">
        <f t="shared" si="217"/>
        <v>0</v>
      </c>
      <c r="T1049" s="53">
        <f t="shared" si="218"/>
        <v>0</v>
      </c>
      <c r="U1049" s="55">
        <f t="shared" si="219"/>
        <v>0</v>
      </c>
    </row>
    <row r="1050" spans="1:22">
      <c r="A1050" s="42">
        <f t="shared" si="212"/>
        <v>11</v>
      </c>
      <c r="B1050" s="43"/>
      <c r="C1050" s="52">
        <f t="shared" si="220"/>
        <v>0</v>
      </c>
      <c r="D1050" s="83">
        <v>0</v>
      </c>
      <c r="E1050" s="53">
        <f t="shared" si="213"/>
        <v>0</v>
      </c>
      <c r="F1050" s="79"/>
      <c r="G1050" s="80"/>
      <c r="H1050" s="81">
        <v>0</v>
      </c>
      <c r="I1050" s="82">
        <v>0</v>
      </c>
      <c r="J1050" s="83">
        <v>0</v>
      </c>
      <c r="K1050" s="55">
        <f t="shared" si="214"/>
        <v>0</v>
      </c>
      <c r="L1050" s="81">
        <v>0</v>
      </c>
      <c r="M1050" s="82">
        <v>0</v>
      </c>
      <c r="N1050" s="83">
        <v>0</v>
      </c>
      <c r="O1050" s="83"/>
      <c r="P1050" s="83">
        <v>0</v>
      </c>
      <c r="Q1050" s="55">
        <f t="shared" si="215"/>
        <v>0</v>
      </c>
      <c r="R1050" s="54">
        <f t="shared" si="216"/>
        <v>0</v>
      </c>
      <c r="S1050" s="54">
        <f t="shared" si="217"/>
        <v>0</v>
      </c>
      <c r="T1050" s="53">
        <f t="shared" si="218"/>
        <v>0</v>
      </c>
      <c r="U1050" s="55">
        <f t="shared" si="219"/>
        <v>0</v>
      </c>
    </row>
    <row r="1051" spans="1:22">
      <c r="A1051" s="42">
        <f t="shared" si="212"/>
        <v>11</v>
      </c>
      <c r="B1051" s="43"/>
      <c r="C1051" s="52">
        <f t="shared" si="220"/>
        <v>0</v>
      </c>
      <c r="D1051" s="83">
        <v>0</v>
      </c>
      <c r="E1051" s="53">
        <f t="shared" si="213"/>
        <v>0</v>
      </c>
      <c r="F1051" s="79"/>
      <c r="G1051" s="80"/>
      <c r="H1051" s="81">
        <v>0</v>
      </c>
      <c r="I1051" s="82">
        <v>0</v>
      </c>
      <c r="J1051" s="83">
        <v>0</v>
      </c>
      <c r="K1051" s="55">
        <f t="shared" si="214"/>
        <v>0</v>
      </c>
      <c r="L1051" s="81">
        <v>0</v>
      </c>
      <c r="M1051" s="82">
        <v>0</v>
      </c>
      <c r="N1051" s="83">
        <v>0</v>
      </c>
      <c r="O1051" s="83"/>
      <c r="P1051" s="83">
        <v>0</v>
      </c>
      <c r="Q1051" s="55">
        <f t="shared" si="215"/>
        <v>0</v>
      </c>
      <c r="R1051" s="54">
        <f t="shared" si="216"/>
        <v>0</v>
      </c>
      <c r="S1051" s="54">
        <f t="shared" si="217"/>
        <v>0</v>
      </c>
      <c r="T1051" s="53">
        <f t="shared" si="218"/>
        <v>0</v>
      </c>
      <c r="U1051" s="55">
        <f t="shared" si="219"/>
        <v>0</v>
      </c>
    </row>
    <row r="1052" spans="1:22">
      <c r="A1052" s="42">
        <f t="shared" si="212"/>
        <v>11</v>
      </c>
      <c r="B1052" s="43"/>
      <c r="C1052" s="52">
        <f t="shared" si="220"/>
        <v>0</v>
      </c>
      <c r="D1052" s="83">
        <v>0</v>
      </c>
      <c r="E1052" s="53">
        <f t="shared" si="213"/>
        <v>0</v>
      </c>
      <c r="F1052" s="79"/>
      <c r="G1052" s="80"/>
      <c r="H1052" s="81">
        <v>0</v>
      </c>
      <c r="I1052" s="82">
        <v>0</v>
      </c>
      <c r="J1052" s="83">
        <v>0</v>
      </c>
      <c r="K1052" s="55">
        <f t="shared" si="214"/>
        <v>0</v>
      </c>
      <c r="L1052" s="81">
        <v>0</v>
      </c>
      <c r="M1052" s="82">
        <v>0</v>
      </c>
      <c r="N1052" s="83">
        <v>0</v>
      </c>
      <c r="O1052" s="83"/>
      <c r="P1052" s="83">
        <v>0</v>
      </c>
      <c r="Q1052" s="55">
        <f t="shared" si="215"/>
        <v>0</v>
      </c>
      <c r="R1052" s="54">
        <f t="shared" si="216"/>
        <v>0</v>
      </c>
      <c r="S1052" s="54">
        <f t="shared" si="217"/>
        <v>0</v>
      </c>
      <c r="T1052" s="53">
        <f t="shared" si="218"/>
        <v>0</v>
      </c>
      <c r="U1052" s="55">
        <f t="shared" si="219"/>
        <v>0</v>
      </c>
    </row>
    <row r="1053" spans="1:22">
      <c r="A1053" s="42">
        <f t="shared" si="212"/>
        <v>11</v>
      </c>
      <c r="B1053" s="43"/>
      <c r="C1053" s="52">
        <f t="shared" si="220"/>
        <v>0</v>
      </c>
      <c r="D1053" s="83">
        <v>0</v>
      </c>
      <c r="E1053" s="53">
        <f t="shared" si="213"/>
        <v>0</v>
      </c>
      <c r="F1053" s="79"/>
      <c r="G1053" s="80"/>
      <c r="H1053" s="81">
        <v>0</v>
      </c>
      <c r="I1053" s="82">
        <v>0</v>
      </c>
      <c r="J1053" s="83">
        <v>0</v>
      </c>
      <c r="K1053" s="55">
        <f t="shared" si="214"/>
        <v>0</v>
      </c>
      <c r="L1053" s="81">
        <v>0</v>
      </c>
      <c r="M1053" s="82">
        <v>0</v>
      </c>
      <c r="N1053" s="83">
        <v>0</v>
      </c>
      <c r="O1053" s="83"/>
      <c r="P1053" s="83">
        <v>0</v>
      </c>
      <c r="Q1053" s="55">
        <f t="shared" si="215"/>
        <v>0</v>
      </c>
      <c r="R1053" s="54">
        <f t="shared" si="216"/>
        <v>0</v>
      </c>
      <c r="S1053" s="54">
        <f t="shared" si="217"/>
        <v>0</v>
      </c>
      <c r="T1053" s="53">
        <f t="shared" si="218"/>
        <v>0</v>
      </c>
      <c r="U1053" s="55">
        <f t="shared" si="219"/>
        <v>0</v>
      </c>
    </row>
    <row r="1054" spans="1:22">
      <c r="A1054" s="42">
        <f t="shared" si="212"/>
        <v>11</v>
      </c>
      <c r="B1054" s="43"/>
      <c r="C1054" s="52">
        <f t="shared" si="220"/>
        <v>0</v>
      </c>
      <c r="D1054" s="83">
        <v>0</v>
      </c>
      <c r="E1054" s="53">
        <f t="shared" si="213"/>
        <v>0</v>
      </c>
      <c r="F1054" s="79"/>
      <c r="G1054" s="80"/>
      <c r="H1054" s="81">
        <v>0</v>
      </c>
      <c r="I1054" s="82">
        <v>0</v>
      </c>
      <c r="J1054" s="83">
        <v>0</v>
      </c>
      <c r="K1054" s="55">
        <f t="shared" si="214"/>
        <v>0</v>
      </c>
      <c r="L1054" s="81">
        <v>0</v>
      </c>
      <c r="M1054" s="82">
        <v>0</v>
      </c>
      <c r="N1054" s="83">
        <v>0</v>
      </c>
      <c r="O1054" s="83"/>
      <c r="P1054" s="83">
        <v>0</v>
      </c>
      <c r="Q1054" s="55">
        <f t="shared" si="215"/>
        <v>0</v>
      </c>
      <c r="R1054" s="54">
        <f>H1054-L1054</f>
        <v>0</v>
      </c>
      <c r="S1054" s="54">
        <f>I1054-M1054-N1054</f>
        <v>0</v>
      </c>
      <c r="T1054" s="53">
        <f t="shared" si="218"/>
        <v>0</v>
      </c>
      <c r="U1054" s="55">
        <f t="shared" si="219"/>
        <v>0</v>
      </c>
    </row>
    <row r="1055" spans="1:22">
      <c r="A1055" s="42">
        <f t="shared" si="212"/>
        <v>11</v>
      </c>
      <c r="B1055" s="43"/>
      <c r="C1055" s="52">
        <f t="shared" si="220"/>
        <v>0</v>
      </c>
      <c r="D1055" s="83">
        <v>0</v>
      </c>
      <c r="E1055" s="53">
        <f t="shared" si="213"/>
        <v>0</v>
      </c>
      <c r="F1055" s="79"/>
      <c r="G1055" s="80"/>
      <c r="H1055" s="81">
        <v>0</v>
      </c>
      <c r="I1055" s="82">
        <v>0</v>
      </c>
      <c r="J1055" s="83">
        <v>0</v>
      </c>
      <c r="K1055" s="55">
        <f t="shared" si="214"/>
        <v>0</v>
      </c>
      <c r="L1055" s="81">
        <v>0</v>
      </c>
      <c r="M1055" s="82">
        <v>0</v>
      </c>
      <c r="N1055" s="83">
        <v>0</v>
      </c>
      <c r="O1055" s="83"/>
      <c r="P1055" s="83">
        <v>0</v>
      </c>
      <c r="Q1055" s="55">
        <f t="shared" si="215"/>
        <v>0</v>
      </c>
      <c r="R1055" s="54">
        <f t="shared" ref="R1055:R1118" si="221">H1055-L1055</f>
        <v>0</v>
      </c>
      <c r="S1055" s="54">
        <f t="shared" ref="S1055:S1118" si="222">I1055-M1055-N1055</f>
        <v>0</v>
      </c>
      <c r="T1055" s="53">
        <f t="shared" si="218"/>
        <v>0</v>
      </c>
      <c r="U1055" s="55">
        <f t="shared" si="219"/>
        <v>0</v>
      </c>
    </row>
    <row r="1056" spans="1:22">
      <c r="A1056" s="42">
        <f t="shared" si="212"/>
        <v>11</v>
      </c>
      <c r="B1056" s="43"/>
      <c r="C1056" s="52">
        <f t="shared" si="220"/>
        <v>0</v>
      </c>
      <c r="D1056" s="83">
        <v>0</v>
      </c>
      <c r="E1056" s="53">
        <f t="shared" si="213"/>
        <v>0</v>
      </c>
      <c r="F1056" s="79"/>
      <c r="G1056" s="80"/>
      <c r="H1056" s="81">
        <v>0</v>
      </c>
      <c r="I1056" s="82">
        <v>0</v>
      </c>
      <c r="J1056" s="83">
        <v>0</v>
      </c>
      <c r="K1056" s="55">
        <f t="shared" si="214"/>
        <v>0</v>
      </c>
      <c r="L1056" s="81">
        <v>0</v>
      </c>
      <c r="M1056" s="82">
        <v>0</v>
      </c>
      <c r="N1056" s="83">
        <v>0</v>
      </c>
      <c r="O1056" s="83"/>
      <c r="P1056" s="83">
        <v>0</v>
      </c>
      <c r="Q1056" s="55">
        <f t="shared" si="215"/>
        <v>0</v>
      </c>
      <c r="R1056" s="54">
        <f t="shared" si="221"/>
        <v>0</v>
      </c>
      <c r="S1056" s="54">
        <f t="shared" si="222"/>
        <v>0</v>
      </c>
      <c r="T1056" s="53">
        <f t="shared" si="218"/>
        <v>0</v>
      </c>
      <c r="U1056" s="55">
        <f t="shared" si="219"/>
        <v>0</v>
      </c>
    </row>
    <row r="1057" spans="1:21">
      <c r="A1057" s="42">
        <f t="shared" si="212"/>
        <v>11</v>
      </c>
      <c r="B1057" s="43"/>
      <c r="C1057" s="52">
        <f t="shared" si="220"/>
        <v>0</v>
      </c>
      <c r="D1057" s="83">
        <v>0</v>
      </c>
      <c r="E1057" s="53">
        <f t="shared" si="213"/>
        <v>0</v>
      </c>
      <c r="F1057" s="79"/>
      <c r="G1057" s="80"/>
      <c r="H1057" s="81">
        <v>0</v>
      </c>
      <c r="I1057" s="82">
        <v>0</v>
      </c>
      <c r="J1057" s="83">
        <v>0</v>
      </c>
      <c r="K1057" s="55">
        <f t="shared" si="214"/>
        <v>0</v>
      </c>
      <c r="L1057" s="81">
        <v>0</v>
      </c>
      <c r="M1057" s="82">
        <v>0</v>
      </c>
      <c r="N1057" s="83">
        <v>0</v>
      </c>
      <c r="O1057" s="83"/>
      <c r="P1057" s="83">
        <v>0</v>
      </c>
      <c r="Q1057" s="55">
        <f t="shared" si="215"/>
        <v>0</v>
      </c>
      <c r="R1057" s="54">
        <f t="shared" si="221"/>
        <v>0</v>
      </c>
      <c r="S1057" s="54">
        <f t="shared" si="222"/>
        <v>0</v>
      </c>
      <c r="T1057" s="53">
        <f t="shared" si="218"/>
        <v>0</v>
      </c>
      <c r="U1057" s="55">
        <f t="shared" si="219"/>
        <v>0</v>
      </c>
    </row>
    <row r="1058" spans="1:21">
      <c r="A1058" s="42">
        <f t="shared" si="212"/>
        <v>11</v>
      </c>
      <c r="B1058" s="43"/>
      <c r="C1058" s="52">
        <f t="shared" si="220"/>
        <v>0</v>
      </c>
      <c r="D1058" s="83">
        <v>0</v>
      </c>
      <c r="E1058" s="53">
        <f t="shared" si="213"/>
        <v>0</v>
      </c>
      <c r="F1058" s="79"/>
      <c r="G1058" s="80"/>
      <c r="H1058" s="81">
        <v>0</v>
      </c>
      <c r="I1058" s="82">
        <v>0</v>
      </c>
      <c r="J1058" s="83">
        <v>0</v>
      </c>
      <c r="K1058" s="55">
        <f t="shared" si="214"/>
        <v>0</v>
      </c>
      <c r="L1058" s="81">
        <v>0</v>
      </c>
      <c r="M1058" s="82">
        <v>0</v>
      </c>
      <c r="N1058" s="83">
        <v>0</v>
      </c>
      <c r="O1058" s="83"/>
      <c r="P1058" s="83">
        <v>0</v>
      </c>
      <c r="Q1058" s="55">
        <f t="shared" si="215"/>
        <v>0</v>
      </c>
      <c r="R1058" s="54">
        <f t="shared" si="221"/>
        <v>0</v>
      </c>
      <c r="S1058" s="54">
        <f t="shared" si="222"/>
        <v>0</v>
      </c>
      <c r="T1058" s="53">
        <f t="shared" si="218"/>
        <v>0</v>
      </c>
      <c r="U1058" s="55">
        <f t="shared" si="219"/>
        <v>0</v>
      </c>
    </row>
    <row r="1059" spans="1:21">
      <c r="A1059" s="42">
        <f t="shared" si="212"/>
        <v>11</v>
      </c>
      <c r="B1059" s="43"/>
      <c r="C1059" s="52">
        <f t="shared" si="220"/>
        <v>0</v>
      </c>
      <c r="D1059" s="83">
        <v>0</v>
      </c>
      <c r="E1059" s="53">
        <f t="shared" si="213"/>
        <v>0</v>
      </c>
      <c r="F1059" s="79"/>
      <c r="G1059" s="80"/>
      <c r="H1059" s="81">
        <v>0</v>
      </c>
      <c r="I1059" s="82">
        <v>0</v>
      </c>
      <c r="J1059" s="83">
        <v>0</v>
      </c>
      <c r="K1059" s="55">
        <f t="shared" si="214"/>
        <v>0</v>
      </c>
      <c r="L1059" s="81">
        <v>0</v>
      </c>
      <c r="M1059" s="82">
        <v>0</v>
      </c>
      <c r="N1059" s="83">
        <v>0</v>
      </c>
      <c r="O1059" s="83"/>
      <c r="P1059" s="83">
        <v>0</v>
      </c>
      <c r="Q1059" s="55">
        <f t="shared" si="215"/>
        <v>0</v>
      </c>
      <c r="R1059" s="54">
        <f t="shared" si="221"/>
        <v>0</v>
      </c>
      <c r="S1059" s="54">
        <f t="shared" si="222"/>
        <v>0</v>
      </c>
      <c r="T1059" s="53">
        <f t="shared" si="218"/>
        <v>0</v>
      </c>
      <c r="U1059" s="55">
        <f t="shared" si="219"/>
        <v>0</v>
      </c>
    </row>
    <row r="1060" spans="1:21">
      <c r="A1060" s="42">
        <f t="shared" si="212"/>
        <v>11</v>
      </c>
      <c r="B1060" s="43"/>
      <c r="C1060" s="52">
        <f t="shared" si="220"/>
        <v>0</v>
      </c>
      <c r="D1060" s="83">
        <v>0</v>
      </c>
      <c r="E1060" s="53">
        <f t="shared" si="213"/>
        <v>0</v>
      </c>
      <c r="F1060" s="79"/>
      <c r="G1060" s="80"/>
      <c r="H1060" s="81">
        <v>0</v>
      </c>
      <c r="I1060" s="82">
        <v>0</v>
      </c>
      <c r="J1060" s="83">
        <v>0</v>
      </c>
      <c r="K1060" s="55">
        <f t="shared" si="214"/>
        <v>0</v>
      </c>
      <c r="L1060" s="81">
        <v>0</v>
      </c>
      <c r="M1060" s="82">
        <v>0</v>
      </c>
      <c r="N1060" s="83">
        <v>0</v>
      </c>
      <c r="O1060" s="83"/>
      <c r="P1060" s="83">
        <v>0</v>
      </c>
      <c r="Q1060" s="55">
        <f t="shared" si="215"/>
        <v>0</v>
      </c>
      <c r="R1060" s="54">
        <f t="shared" si="221"/>
        <v>0</v>
      </c>
      <c r="S1060" s="54">
        <f t="shared" si="222"/>
        <v>0</v>
      </c>
      <c r="T1060" s="53">
        <f t="shared" si="218"/>
        <v>0</v>
      </c>
      <c r="U1060" s="55">
        <f t="shared" si="219"/>
        <v>0</v>
      </c>
    </row>
    <row r="1061" spans="1:21">
      <c r="A1061" s="42">
        <f t="shared" si="212"/>
        <v>11</v>
      </c>
      <c r="B1061" s="43"/>
      <c r="C1061" s="52">
        <f t="shared" si="220"/>
        <v>0</v>
      </c>
      <c r="D1061" s="83">
        <v>0</v>
      </c>
      <c r="E1061" s="53">
        <f t="shared" si="213"/>
        <v>0</v>
      </c>
      <c r="F1061" s="79"/>
      <c r="G1061" s="80"/>
      <c r="H1061" s="81">
        <v>0</v>
      </c>
      <c r="I1061" s="82">
        <v>0</v>
      </c>
      <c r="J1061" s="83">
        <v>0</v>
      </c>
      <c r="K1061" s="55">
        <f t="shared" si="214"/>
        <v>0</v>
      </c>
      <c r="L1061" s="81">
        <v>0</v>
      </c>
      <c r="M1061" s="82">
        <v>0</v>
      </c>
      <c r="N1061" s="83">
        <v>0</v>
      </c>
      <c r="O1061" s="83"/>
      <c r="P1061" s="83">
        <v>0</v>
      </c>
      <c r="Q1061" s="55">
        <f t="shared" si="215"/>
        <v>0</v>
      </c>
      <c r="R1061" s="54">
        <f t="shared" si="221"/>
        <v>0</v>
      </c>
      <c r="S1061" s="54">
        <f t="shared" si="222"/>
        <v>0</v>
      </c>
      <c r="T1061" s="53">
        <f t="shared" si="218"/>
        <v>0</v>
      </c>
      <c r="U1061" s="55">
        <f t="shared" si="219"/>
        <v>0</v>
      </c>
    </row>
    <row r="1062" spans="1:21">
      <c r="A1062" s="42">
        <f t="shared" si="212"/>
        <v>11</v>
      </c>
      <c r="B1062" s="43"/>
      <c r="C1062" s="52">
        <f t="shared" si="220"/>
        <v>0</v>
      </c>
      <c r="D1062" s="83">
        <v>0</v>
      </c>
      <c r="E1062" s="53">
        <f t="shared" si="213"/>
        <v>0</v>
      </c>
      <c r="F1062" s="79"/>
      <c r="G1062" s="80"/>
      <c r="H1062" s="81">
        <v>0</v>
      </c>
      <c r="I1062" s="82">
        <v>0</v>
      </c>
      <c r="J1062" s="83">
        <v>0</v>
      </c>
      <c r="K1062" s="55">
        <f t="shared" si="214"/>
        <v>0</v>
      </c>
      <c r="L1062" s="81">
        <v>0</v>
      </c>
      <c r="M1062" s="82">
        <v>0</v>
      </c>
      <c r="N1062" s="83">
        <v>0</v>
      </c>
      <c r="O1062" s="83"/>
      <c r="P1062" s="83">
        <v>0</v>
      </c>
      <c r="Q1062" s="55">
        <f t="shared" si="215"/>
        <v>0</v>
      </c>
      <c r="R1062" s="54">
        <f t="shared" si="221"/>
        <v>0</v>
      </c>
      <c r="S1062" s="54">
        <f t="shared" si="222"/>
        <v>0</v>
      </c>
      <c r="T1062" s="53">
        <f t="shared" si="218"/>
        <v>0</v>
      </c>
      <c r="U1062" s="55">
        <f t="shared" si="219"/>
        <v>0</v>
      </c>
    </row>
    <row r="1063" spans="1:21">
      <c r="A1063" s="42">
        <f t="shared" si="212"/>
        <v>11</v>
      </c>
      <c r="B1063" s="43"/>
      <c r="C1063" s="52">
        <f t="shared" si="220"/>
        <v>0</v>
      </c>
      <c r="D1063" s="83">
        <v>0</v>
      </c>
      <c r="E1063" s="53">
        <f t="shared" si="213"/>
        <v>0</v>
      </c>
      <c r="F1063" s="79"/>
      <c r="G1063" s="80"/>
      <c r="H1063" s="81">
        <v>0</v>
      </c>
      <c r="I1063" s="82">
        <v>0</v>
      </c>
      <c r="J1063" s="83">
        <v>0</v>
      </c>
      <c r="K1063" s="55">
        <f t="shared" si="214"/>
        <v>0</v>
      </c>
      <c r="L1063" s="81">
        <v>0</v>
      </c>
      <c r="M1063" s="82">
        <v>0</v>
      </c>
      <c r="N1063" s="83">
        <v>0</v>
      </c>
      <c r="O1063" s="83"/>
      <c r="P1063" s="83">
        <v>0</v>
      </c>
      <c r="Q1063" s="55">
        <f t="shared" si="215"/>
        <v>0</v>
      </c>
      <c r="R1063" s="54">
        <f t="shared" si="221"/>
        <v>0</v>
      </c>
      <c r="S1063" s="54">
        <f t="shared" si="222"/>
        <v>0</v>
      </c>
      <c r="T1063" s="53">
        <f t="shared" si="218"/>
        <v>0</v>
      </c>
      <c r="U1063" s="55">
        <f t="shared" si="219"/>
        <v>0</v>
      </c>
    </row>
    <row r="1064" spans="1:21">
      <c r="A1064" s="42">
        <f t="shared" si="212"/>
        <v>11</v>
      </c>
      <c r="B1064" s="43"/>
      <c r="C1064" s="52">
        <f t="shared" si="220"/>
        <v>0</v>
      </c>
      <c r="D1064" s="83">
        <v>0</v>
      </c>
      <c r="E1064" s="53">
        <f t="shared" si="213"/>
        <v>0</v>
      </c>
      <c r="F1064" s="79"/>
      <c r="G1064" s="80"/>
      <c r="H1064" s="81">
        <v>0</v>
      </c>
      <c r="I1064" s="82">
        <v>0</v>
      </c>
      <c r="J1064" s="83">
        <v>0</v>
      </c>
      <c r="K1064" s="55">
        <f t="shared" si="214"/>
        <v>0</v>
      </c>
      <c r="L1064" s="81">
        <v>0</v>
      </c>
      <c r="M1064" s="82">
        <v>0</v>
      </c>
      <c r="N1064" s="83">
        <v>0</v>
      </c>
      <c r="O1064" s="83"/>
      <c r="P1064" s="83">
        <v>0</v>
      </c>
      <c r="Q1064" s="55">
        <f t="shared" si="215"/>
        <v>0</v>
      </c>
      <c r="R1064" s="54">
        <f t="shared" si="221"/>
        <v>0</v>
      </c>
      <c r="S1064" s="54">
        <f t="shared" si="222"/>
        <v>0</v>
      </c>
      <c r="T1064" s="53">
        <f t="shared" si="218"/>
        <v>0</v>
      </c>
      <c r="U1064" s="55">
        <f t="shared" si="219"/>
        <v>0</v>
      </c>
    </row>
    <row r="1065" spans="1:21">
      <c r="A1065" s="42">
        <f t="shared" si="212"/>
        <v>11</v>
      </c>
      <c r="B1065" s="43"/>
      <c r="C1065" s="52">
        <f t="shared" si="220"/>
        <v>0</v>
      </c>
      <c r="D1065" s="83">
        <v>0</v>
      </c>
      <c r="E1065" s="53">
        <f t="shared" si="213"/>
        <v>0</v>
      </c>
      <c r="F1065" s="79"/>
      <c r="G1065" s="80"/>
      <c r="H1065" s="81">
        <v>0</v>
      </c>
      <c r="I1065" s="82">
        <v>0</v>
      </c>
      <c r="J1065" s="83">
        <v>0</v>
      </c>
      <c r="K1065" s="55">
        <f t="shared" si="214"/>
        <v>0</v>
      </c>
      <c r="L1065" s="81">
        <v>0</v>
      </c>
      <c r="M1065" s="82">
        <v>0</v>
      </c>
      <c r="N1065" s="83">
        <v>0</v>
      </c>
      <c r="O1065" s="83"/>
      <c r="P1065" s="83">
        <v>0</v>
      </c>
      <c r="Q1065" s="55">
        <f t="shared" si="215"/>
        <v>0</v>
      </c>
      <c r="R1065" s="54">
        <f t="shared" si="221"/>
        <v>0</v>
      </c>
      <c r="S1065" s="54">
        <f t="shared" si="222"/>
        <v>0</v>
      </c>
      <c r="T1065" s="53">
        <f t="shared" si="218"/>
        <v>0</v>
      </c>
      <c r="U1065" s="55">
        <f t="shared" si="219"/>
        <v>0</v>
      </c>
    </row>
    <row r="1066" spans="1:21">
      <c r="A1066" s="42">
        <f t="shared" si="212"/>
        <v>11</v>
      </c>
      <c r="B1066" s="43"/>
      <c r="C1066" s="52">
        <f t="shared" si="220"/>
        <v>0</v>
      </c>
      <c r="D1066" s="83">
        <v>0</v>
      </c>
      <c r="E1066" s="53">
        <f t="shared" si="213"/>
        <v>0</v>
      </c>
      <c r="F1066" s="79"/>
      <c r="G1066" s="80"/>
      <c r="H1066" s="81">
        <v>0</v>
      </c>
      <c r="I1066" s="82">
        <v>0</v>
      </c>
      <c r="J1066" s="83">
        <v>0</v>
      </c>
      <c r="K1066" s="55">
        <f t="shared" si="214"/>
        <v>0</v>
      </c>
      <c r="L1066" s="81">
        <v>0</v>
      </c>
      <c r="M1066" s="82">
        <v>0</v>
      </c>
      <c r="N1066" s="83">
        <v>0</v>
      </c>
      <c r="O1066" s="83"/>
      <c r="P1066" s="83">
        <v>0</v>
      </c>
      <c r="Q1066" s="55">
        <f t="shared" si="215"/>
        <v>0</v>
      </c>
      <c r="R1066" s="54">
        <f t="shared" si="221"/>
        <v>0</v>
      </c>
      <c r="S1066" s="54">
        <f t="shared" si="222"/>
        <v>0</v>
      </c>
      <c r="T1066" s="53">
        <f t="shared" si="218"/>
        <v>0</v>
      </c>
      <c r="U1066" s="55">
        <f t="shared" si="219"/>
        <v>0</v>
      </c>
    </row>
    <row r="1067" spans="1:21">
      <c r="A1067" s="42">
        <f t="shared" si="212"/>
        <v>11</v>
      </c>
      <c r="B1067" s="43"/>
      <c r="C1067" s="52">
        <f t="shared" si="220"/>
        <v>0</v>
      </c>
      <c r="D1067" s="83">
        <v>0</v>
      </c>
      <c r="E1067" s="53">
        <f t="shared" si="213"/>
        <v>0</v>
      </c>
      <c r="F1067" s="79"/>
      <c r="G1067" s="80"/>
      <c r="H1067" s="81">
        <v>0</v>
      </c>
      <c r="I1067" s="82">
        <v>0</v>
      </c>
      <c r="J1067" s="83">
        <v>0</v>
      </c>
      <c r="K1067" s="55">
        <f t="shared" si="214"/>
        <v>0</v>
      </c>
      <c r="L1067" s="81">
        <v>0</v>
      </c>
      <c r="M1067" s="82">
        <v>0</v>
      </c>
      <c r="N1067" s="83">
        <v>0</v>
      </c>
      <c r="O1067" s="83"/>
      <c r="P1067" s="83">
        <v>0</v>
      </c>
      <c r="Q1067" s="55">
        <f t="shared" si="215"/>
        <v>0</v>
      </c>
      <c r="R1067" s="54">
        <f t="shared" si="221"/>
        <v>0</v>
      </c>
      <c r="S1067" s="54">
        <f t="shared" si="222"/>
        <v>0</v>
      </c>
      <c r="T1067" s="53">
        <f t="shared" si="218"/>
        <v>0</v>
      </c>
      <c r="U1067" s="55">
        <f t="shared" si="219"/>
        <v>0</v>
      </c>
    </row>
    <row r="1068" spans="1:21">
      <c r="A1068" s="42">
        <f t="shared" si="212"/>
        <v>11</v>
      </c>
      <c r="B1068" s="43"/>
      <c r="C1068" s="52">
        <f t="shared" si="220"/>
        <v>0</v>
      </c>
      <c r="D1068" s="83">
        <v>0</v>
      </c>
      <c r="E1068" s="53">
        <f t="shared" si="213"/>
        <v>0</v>
      </c>
      <c r="F1068" s="79"/>
      <c r="G1068" s="80"/>
      <c r="H1068" s="81">
        <v>0</v>
      </c>
      <c r="I1068" s="82">
        <v>0</v>
      </c>
      <c r="J1068" s="83">
        <v>0</v>
      </c>
      <c r="K1068" s="55">
        <f t="shared" si="214"/>
        <v>0</v>
      </c>
      <c r="L1068" s="81">
        <v>0</v>
      </c>
      <c r="M1068" s="82">
        <v>0</v>
      </c>
      <c r="N1068" s="83">
        <v>0</v>
      </c>
      <c r="O1068" s="83"/>
      <c r="P1068" s="83">
        <v>0</v>
      </c>
      <c r="Q1068" s="55">
        <f t="shared" si="215"/>
        <v>0</v>
      </c>
      <c r="R1068" s="54">
        <f t="shared" si="221"/>
        <v>0</v>
      </c>
      <c r="S1068" s="54">
        <f t="shared" si="222"/>
        <v>0</v>
      </c>
      <c r="T1068" s="53">
        <f t="shared" si="218"/>
        <v>0</v>
      </c>
      <c r="U1068" s="55">
        <f t="shared" si="219"/>
        <v>0</v>
      </c>
    </row>
    <row r="1069" spans="1:21">
      <c r="A1069" s="42">
        <f t="shared" si="212"/>
        <v>11</v>
      </c>
      <c r="B1069" s="43"/>
      <c r="C1069" s="52">
        <f t="shared" si="220"/>
        <v>0</v>
      </c>
      <c r="D1069" s="83">
        <v>0</v>
      </c>
      <c r="E1069" s="53">
        <f t="shared" si="213"/>
        <v>0</v>
      </c>
      <c r="F1069" s="79"/>
      <c r="G1069" s="80"/>
      <c r="H1069" s="81">
        <v>0</v>
      </c>
      <c r="I1069" s="82">
        <v>0</v>
      </c>
      <c r="J1069" s="83">
        <v>0</v>
      </c>
      <c r="K1069" s="55">
        <f t="shared" si="214"/>
        <v>0</v>
      </c>
      <c r="L1069" s="81">
        <v>0</v>
      </c>
      <c r="M1069" s="82">
        <v>0</v>
      </c>
      <c r="N1069" s="83">
        <v>0</v>
      </c>
      <c r="O1069" s="83"/>
      <c r="P1069" s="83">
        <v>0</v>
      </c>
      <c r="Q1069" s="55">
        <f t="shared" si="215"/>
        <v>0</v>
      </c>
      <c r="R1069" s="54">
        <f t="shared" si="221"/>
        <v>0</v>
      </c>
      <c r="S1069" s="54">
        <f t="shared" si="222"/>
        <v>0</v>
      </c>
      <c r="T1069" s="53">
        <f t="shared" si="218"/>
        <v>0</v>
      </c>
      <c r="U1069" s="55">
        <f t="shared" si="219"/>
        <v>0</v>
      </c>
    </row>
    <row r="1070" spans="1:21">
      <c r="A1070" s="42">
        <f t="shared" si="212"/>
        <v>11</v>
      </c>
      <c r="B1070" s="43"/>
      <c r="C1070" s="52">
        <f t="shared" si="220"/>
        <v>0</v>
      </c>
      <c r="D1070" s="83">
        <v>0</v>
      </c>
      <c r="E1070" s="53">
        <f t="shared" si="213"/>
        <v>0</v>
      </c>
      <c r="F1070" s="79"/>
      <c r="G1070" s="80"/>
      <c r="H1070" s="81">
        <v>0</v>
      </c>
      <c r="I1070" s="82">
        <v>0</v>
      </c>
      <c r="J1070" s="83">
        <v>0</v>
      </c>
      <c r="K1070" s="55">
        <f t="shared" si="214"/>
        <v>0</v>
      </c>
      <c r="L1070" s="81">
        <v>0</v>
      </c>
      <c r="M1070" s="82">
        <v>0</v>
      </c>
      <c r="N1070" s="83">
        <v>0</v>
      </c>
      <c r="O1070" s="83"/>
      <c r="P1070" s="83">
        <v>0</v>
      </c>
      <c r="Q1070" s="55">
        <f t="shared" si="215"/>
        <v>0</v>
      </c>
      <c r="R1070" s="54">
        <f t="shared" si="221"/>
        <v>0</v>
      </c>
      <c r="S1070" s="54">
        <f t="shared" si="222"/>
        <v>0</v>
      </c>
      <c r="T1070" s="53">
        <f t="shared" si="218"/>
        <v>0</v>
      </c>
      <c r="U1070" s="55">
        <f t="shared" si="219"/>
        <v>0</v>
      </c>
    </row>
    <row r="1071" spans="1:21">
      <c r="A1071" s="42">
        <f t="shared" si="212"/>
        <v>11</v>
      </c>
      <c r="B1071" s="43"/>
      <c r="C1071" s="52">
        <f t="shared" si="220"/>
        <v>0</v>
      </c>
      <c r="D1071" s="83">
        <v>0</v>
      </c>
      <c r="E1071" s="53">
        <f t="shared" si="213"/>
        <v>0</v>
      </c>
      <c r="F1071" s="79"/>
      <c r="G1071" s="80"/>
      <c r="H1071" s="81">
        <v>0</v>
      </c>
      <c r="I1071" s="82">
        <v>0</v>
      </c>
      <c r="J1071" s="83">
        <v>0</v>
      </c>
      <c r="K1071" s="55">
        <f t="shared" si="214"/>
        <v>0</v>
      </c>
      <c r="L1071" s="81">
        <v>0</v>
      </c>
      <c r="M1071" s="82">
        <v>0</v>
      </c>
      <c r="N1071" s="83">
        <v>0</v>
      </c>
      <c r="O1071" s="83"/>
      <c r="P1071" s="83">
        <v>0</v>
      </c>
      <c r="Q1071" s="55">
        <f t="shared" si="215"/>
        <v>0</v>
      </c>
      <c r="R1071" s="54">
        <f t="shared" si="221"/>
        <v>0</v>
      </c>
      <c r="S1071" s="54">
        <f t="shared" si="222"/>
        <v>0</v>
      </c>
      <c r="T1071" s="53">
        <f t="shared" si="218"/>
        <v>0</v>
      </c>
      <c r="U1071" s="55">
        <f t="shared" si="219"/>
        <v>0</v>
      </c>
    </row>
    <row r="1072" spans="1:21">
      <c r="A1072" s="42">
        <f t="shared" si="212"/>
        <v>11</v>
      </c>
      <c r="B1072" s="43"/>
      <c r="C1072" s="52">
        <f t="shared" si="220"/>
        <v>0</v>
      </c>
      <c r="D1072" s="83">
        <v>0</v>
      </c>
      <c r="E1072" s="53">
        <f t="shared" si="213"/>
        <v>0</v>
      </c>
      <c r="F1072" s="79"/>
      <c r="G1072" s="80"/>
      <c r="H1072" s="81">
        <v>0</v>
      </c>
      <c r="I1072" s="82">
        <v>0</v>
      </c>
      <c r="J1072" s="83">
        <v>0</v>
      </c>
      <c r="K1072" s="55">
        <f t="shared" si="214"/>
        <v>0</v>
      </c>
      <c r="L1072" s="81">
        <v>0</v>
      </c>
      <c r="M1072" s="82">
        <v>0</v>
      </c>
      <c r="N1072" s="83">
        <v>0</v>
      </c>
      <c r="O1072" s="83"/>
      <c r="P1072" s="83">
        <v>0</v>
      </c>
      <c r="Q1072" s="55">
        <f t="shared" si="215"/>
        <v>0</v>
      </c>
      <c r="R1072" s="54">
        <f t="shared" si="221"/>
        <v>0</v>
      </c>
      <c r="S1072" s="54">
        <f t="shared" si="222"/>
        <v>0</v>
      </c>
      <c r="T1072" s="53">
        <f t="shared" si="218"/>
        <v>0</v>
      </c>
      <c r="U1072" s="55">
        <f t="shared" si="219"/>
        <v>0</v>
      </c>
    </row>
    <row r="1073" spans="1:21">
      <c r="A1073" s="42">
        <f t="shared" si="212"/>
        <v>11</v>
      </c>
      <c r="B1073" s="43"/>
      <c r="C1073" s="52">
        <f t="shared" si="220"/>
        <v>0</v>
      </c>
      <c r="D1073" s="83">
        <v>0</v>
      </c>
      <c r="E1073" s="53">
        <f t="shared" si="213"/>
        <v>0</v>
      </c>
      <c r="F1073" s="79"/>
      <c r="G1073" s="80"/>
      <c r="H1073" s="81">
        <v>0</v>
      </c>
      <c r="I1073" s="82">
        <v>0</v>
      </c>
      <c r="J1073" s="83">
        <v>0</v>
      </c>
      <c r="K1073" s="55">
        <f t="shared" si="214"/>
        <v>0</v>
      </c>
      <c r="L1073" s="81">
        <v>0</v>
      </c>
      <c r="M1073" s="82">
        <v>0</v>
      </c>
      <c r="N1073" s="83">
        <v>0</v>
      </c>
      <c r="O1073" s="83"/>
      <c r="P1073" s="83">
        <v>0</v>
      </c>
      <c r="Q1073" s="55">
        <f t="shared" si="215"/>
        <v>0</v>
      </c>
      <c r="R1073" s="54">
        <f t="shared" si="221"/>
        <v>0</v>
      </c>
      <c r="S1073" s="54">
        <f t="shared" si="222"/>
        <v>0</v>
      </c>
      <c r="T1073" s="53">
        <f t="shared" si="218"/>
        <v>0</v>
      </c>
      <c r="U1073" s="55">
        <f t="shared" si="219"/>
        <v>0</v>
      </c>
    </row>
    <row r="1074" spans="1:21">
      <c r="A1074" s="42">
        <f t="shared" si="212"/>
        <v>11</v>
      </c>
      <c r="B1074" s="43"/>
      <c r="C1074" s="52">
        <f t="shared" si="220"/>
        <v>0</v>
      </c>
      <c r="D1074" s="83">
        <v>0</v>
      </c>
      <c r="E1074" s="53">
        <f t="shared" si="213"/>
        <v>0</v>
      </c>
      <c r="F1074" s="79"/>
      <c r="G1074" s="80"/>
      <c r="H1074" s="81">
        <v>0</v>
      </c>
      <c r="I1074" s="82">
        <v>0</v>
      </c>
      <c r="J1074" s="83">
        <v>0</v>
      </c>
      <c r="K1074" s="55">
        <f t="shared" si="214"/>
        <v>0</v>
      </c>
      <c r="L1074" s="81">
        <v>0</v>
      </c>
      <c r="M1074" s="82">
        <v>0</v>
      </c>
      <c r="N1074" s="83">
        <v>0</v>
      </c>
      <c r="O1074" s="83"/>
      <c r="P1074" s="83">
        <v>0</v>
      </c>
      <c r="Q1074" s="55">
        <f t="shared" si="215"/>
        <v>0</v>
      </c>
      <c r="R1074" s="54">
        <f t="shared" si="221"/>
        <v>0</v>
      </c>
      <c r="S1074" s="54">
        <f t="shared" si="222"/>
        <v>0</v>
      </c>
      <c r="T1074" s="53">
        <f t="shared" si="218"/>
        <v>0</v>
      </c>
      <c r="U1074" s="55">
        <f t="shared" si="219"/>
        <v>0</v>
      </c>
    </row>
    <row r="1075" spans="1:21">
      <c r="A1075" s="42">
        <f t="shared" si="212"/>
        <v>11</v>
      </c>
      <c r="B1075" s="43"/>
      <c r="C1075" s="52">
        <f t="shared" si="220"/>
        <v>0</v>
      </c>
      <c r="D1075" s="83">
        <v>0</v>
      </c>
      <c r="E1075" s="53">
        <f t="shared" si="213"/>
        <v>0</v>
      </c>
      <c r="F1075" s="79"/>
      <c r="G1075" s="80"/>
      <c r="H1075" s="81">
        <v>0</v>
      </c>
      <c r="I1075" s="82">
        <v>0</v>
      </c>
      <c r="J1075" s="83">
        <v>0</v>
      </c>
      <c r="K1075" s="55">
        <f t="shared" si="214"/>
        <v>0</v>
      </c>
      <c r="L1075" s="81">
        <v>0</v>
      </c>
      <c r="M1075" s="82">
        <v>0</v>
      </c>
      <c r="N1075" s="83">
        <v>0</v>
      </c>
      <c r="O1075" s="83"/>
      <c r="P1075" s="83">
        <v>0</v>
      </c>
      <c r="Q1075" s="55">
        <f t="shared" si="215"/>
        <v>0</v>
      </c>
      <c r="R1075" s="54">
        <f t="shared" si="221"/>
        <v>0</v>
      </c>
      <c r="S1075" s="54">
        <f t="shared" si="222"/>
        <v>0</v>
      </c>
      <c r="T1075" s="53">
        <f t="shared" si="218"/>
        <v>0</v>
      </c>
      <c r="U1075" s="55">
        <f t="shared" si="219"/>
        <v>0</v>
      </c>
    </row>
    <row r="1076" spans="1:21">
      <c r="A1076" s="42">
        <f t="shared" si="212"/>
        <v>11</v>
      </c>
      <c r="B1076" s="43"/>
      <c r="C1076" s="52">
        <f t="shared" si="220"/>
        <v>0</v>
      </c>
      <c r="D1076" s="83">
        <v>0</v>
      </c>
      <c r="E1076" s="53">
        <f t="shared" si="213"/>
        <v>0</v>
      </c>
      <c r="F1076" s="79"/>
      <c r="G1076" s="80"/>
      <c r="H1076" s="81">
        <v>0</v>
      </c>
      <c r="I1076" s="82">
        <v>0</v>
      </c>
      <c r="J1076" s="83">
        <v>0</v>
      </c>
      <c r="K1076" s="55">
        <f t="shared" si="214"/>
        <v>0</v>
      </c>
      <c r="L1076" s="81">
        <v>0</v>
      </c>
      <c r="M1076" s="82">
        <v>0</v>
      </c>
      <c r="N1076" s="83">
        <v>0</v>
      </c>
      <c r="O1076" s="83"/>
      <c r="P1076" s="83">
        <v>0</v>
      </c>
      <c r="Q1076" s="55">
        <f t="shared" si="215"/>
        <v>0</v>
      </c>
      <c r="R1076" s="54">
        <f t="shared" si="221"/>
        <v>0</v>
      </c>
      <c r="S1076" s="54">
        <f t="shared" si="222"/>
        <v>0</v>
      </c>
      <c r="T1076" s="53">
        <f t="shared" si="218"/>
        <v>0</v>
      </c>
      <c r="U1076" s="55">
        <f t="shared" si="219"/>
        <v>0</v>
      </c>
    </row>
    <row r="1077" spans="1:21">
      <c r="A1077" s="42">
        <f t="shared" si="212"/>
        <v>11</v>
      </c>
      <c r="B1077" s="43"/>
      <c r="C1077" s="52">
        <f t="shared" si="220"/>
        <v>0</v>
      </c>
      <c r="D1077" s="83">
        <v>0</v>
      </c>
      <c r="E1077" s="53">
        <f t="shared" si="213"/>
        <v>0</v>
      </c>
      <c r="F1077" s="79"/>
      <c r="G1077" s="80"/>
      <c r="H1077" s="81">
        <v>0</v>
      </c>
      <c r="I1077" s="82">
        <v>0</v>
      </c>
      <c r="J1077" s="83">
        <v>0</v>
      </c>
      <c r="K1077" s="55">
        <f t="shared" si="214"/>
        <v>0</v>
      </c>
      <c r="L1077" s="81">
        <v>0</v>
      </c>
      <c r="M1077" s="82">
        <v>0</v>
      </c>
      <c r="N1077" s="83">
        <v>0</v>
      </c>
      <c r="O1077" s="83"/>
      <c r="P1077" s="83">
        <v>0</v>
      </c>
      <c r="Q1077" s="55">
        <f t="shared" si="215"/>
        <v>0</v>
      </c>
      <c r="R1077" s="54">
        <f t="shared" si="221"/>
        <v>0</v>
      </c>
      <c r="S1077" s="54">
        <f t="shared" si="222"/>
        <v>0</v>
      </c>
      <c r="T1077" s="53">
        <f t="shared" si="218"/>
        <v>0</v>
      </c>
      <c r="U1077" s="55">
        <f t="shared" si="219"/>
        <v>0</v>
      </c>
    </row>
    <row r="1078" spans="1:21">
      <c r="A1078" s="42">
        <f t="shared" si="212"/>
        <v>11</v>
      </c>
      <c r="B1078" s="43"/>
      <c r="C1078" s="52">
        <f t="shared" si="220"/>
        <v>0</v>
      </c>
      <c r="D1078" s="83">
        <v>0</v>
      </c>
      <c r="E1078" s="53">
        <f t="shared" si="213"/>
        <v>0</v>
      </c>
      <c r="F1078" s="79"/>
      <c r="G1078" s="80"/>
      <c r="H1078" s="81">
        <v>0</v>
      </c>
      <c r="I1078" s="82">
        <v>0</v>
      </c>
      <c r="J1078" s="83">
        <v>0</v>
      </c>
      <c r="K1078" s="55">
        <f t="shared" si="214"/>
        <v>0</v>
      </c>
      <c r="L1078" s="81">
        <v>0</v>
      </c>
      <c r="M1078" s="82">
        <v>0</v>
      </c>
      <c r="N1078" s="83">
        <v>0</v>
      </c>
      <c r="O1078" s="83"/>
      <c r="P1078" s="83">
        <v>0</v>
      </c>
      <c r="Q1078" s="55">
        <f t="shared" si="215"/>
        <v>0</v>
      </c>
      <c r="R1078" s="54">
        <f t="shared" si="221"/>
        <v>0</v>
      </c>
      <c r="S1078" s="54">
        <f t="shared" si="222"/>
        <v>0</v>
      </c>
      <c r="T1078" s="53">
        <f t="shared" si="218"/>
        <v>0</v>
      </c>
      <c r="U1078" s="55">
        <f t="shared" si="219"/>
        <v>0</v>
      </c>
    </row>
    <row r="1079" spans="1:21">
      <c r="A1079" s="42">
        <f t="shared" si="212"/>
        <v>11</v>
      </c>
      <c r="B1079" s="43"/>
      <c r="C1079" s="52">
        <f t="shared" si="220"/>
        <v>0</v>
      </c>
      <c r="D1079" s="83">
        <v>0</v>
      </c>
      <c r="E1079" s="53">
        <f t="shared" si="213"/>
        <v>0</v>
      </c>
      <c r="F1079" s="79"/>
      <c r="G1079" s="80"/>
      <c r="H1079" s="81">
        <v>0</v>
      </c>
      <c r="I1079" s="82">
        <v>0</v>
      </c>
      <c r="J1079" s="83">
        <v>0</v>
      </c>
      <c r="K1079" s="55">
        <f t="shared" si="214"/>
        <v>0</v>
      </c>
      <c r="L1079" s="81">
        <v>0</v>
      </c>
      <c r="M1079" s="82">
        <v>0</v>
      </c>
      <c r="N1079" s="83">
        <v>0</v>
      </c>
      <c r="O1079" s="83"/>
      <c r="P1079" s="83">
        <v>0</v>
      </c>
      <c r="Q1079" s="55">
        <f t="shared" si="215"/>
        <v>0</v>
      </c>
      <c r="R1079" s="54">
        <f t="shared" si="221"/>
        <v>0</v>
      </c>
      <c r="S1079" s="54">
        <f t="shared" si="222"/>
        <v>0</v>
      </c>
      <c r="T1079" s="53">
        <f t="shared" si="218"/>
        <v>0</v>
      </c>
      <c r="U1079" s="55">
        <f t="shared" si="219"/>
        <v>0</v>
      </c>
    </row>
    <row r="1080" spans="1:21">
      <c r="A1080" s="42">
        <f t="shared" si="212"/>
        <v>11</v>
      </c>
      <c r="B1080" s="43"/>
      <c r="C1080" s="52">
        <f t="shared" si="220"/>
        <v>0</v>
      </c>
      <c r="D1080" s="83">
        <v>0</v>
      </c>
      <c r="E1080" s="53">
        <f t="shared" si="213"/>
        <v>0</v>
      </c>
      <c r="F1080" s="79"/>
      <c r="G1080" s="80"/>
      <c r="H1080" s="81">
        <v>0</v>
      </c>
      <c r="I1080" s="82">
        <v>0</v>
      </c>
      <c r="J1080" s="83">
        <v>0</v>
      </c>
      <c r="K1080" s="55">
        <f t="shared" si="214"/>
        <v>0</v>
      </c>
      <c r="L1080" s="81">
        <v>0</v>
      </c>
      <c r="M1080" s="82">
        <v>0</v>
      </c>
      <c r="N1080" s="83">
        <v>0</v>
      </c>
      <c r="O1080" s="83"/>
      <c r="P1080" s="83">
        <v>0</v>
      </c>
      <c r="Q1080" s="55">
        <f t="shared" si="215"/>
        <v>0</v>
      </c>
      <c r="R1080" s="54">
        <f t="shared" si="221"/>
        <v>0</v>
      </c>
      <c r="S1080" s="54">
        <f t="shared" si="222"/>
        <v>0</v>
      </c>
      <c r="T1080" s="53">
        <f t="shared" si="218"/>
        <v>0</v>
      </c>
      <c r="U1080" s="55">
        <f t="shared" si="219"/>
        <v>0</v>
      </c>
    </row>
    <row r="1081" spans="1:21">
      <c r="A1081" s="42">
        <f t="shared" si="212"/>
        <v>11</v>
      </c>
      <c r="B1081" s="43"/>
      <c r="C1081" s="52">
        <f t="shared" si="220"/>
        <v>0</v>
      </c>
      <c r="D1081" s="83">
        <v>0</v>
      </c>
      <c r="E1081" s="53">
        <f t="shared" si="213"/>
        <v>0</v>
      </c>
      <c r="F1081" s="79"/>
      <c r="G1081" s="80"/>
      <c r="H1081" s="81">
        <v>0</v>
      </c>
      <c r="I1081" s="82">
        <v>0</v>
      </c>
      <c r="J1081" s="83">
        <v>0</v>
      </c>
      <c r="K1081" s="55">
        <f t="shared" si="214"/>
        <v>0</v>
      </c>
      <c r="L1081" s="81">
        <v>0</v>
      </c>
      <c r="M1081" s="82">
        <v>0</v>
      </c>
      <c r="N1081" s="83">
        <v>0</v>
      </c>
      <c r="O1081" s="83"/>
      <c r="P1081" s="83">
        <v>0</v>
      </c>
      <c r="Q1081" s="55">
        <f t="shared" si="215"/>
        <v>0</v>
      </c>
      <c r="R1081" s="54">
        <f t="shared" si="221"/>
        <v>0</v>
      </c>
      <c r="S1081" s="54">
        <f t="shared" si="222"/>
        <v>0</v>
      </c>
      <c r="T1081" s="53">
        <f t="shared" si="218"/>
        <v>0</v>
      </c>
      <c r="U1081" s="55">
        <f t="shared" si="219"/>
        <v>0</v>
      </c>
    </row>
    <row r="1082" spans="1:21">
      <c r="A1082" s="42">
        <f t="shared" si="212"/>
        <v>11</v>
      </c>
      <c r="B1082" s="43"/>
      <c r="C1082" s="52">
        <f t="shared" si="220"/>
        <v>0</v>
      </c>
      <c r="D1082" s="83">
        <v>0</v>
      </c>
      <c r="E1082" s="53">
        <f t="shared" si="213"/>
        <v>0</v>
      </c>
      <c r="F1082" s="79"/>
      <c r="G1082" s="80"/>
      <c r="H1082" s="81">
        <v>0</v>
      </c>
      <c r="I1082" s="82">
        <v>0</v>
      </c>
      <c r="J1082" s="83">
        <v>0</v>
      </c>
      <c r="K1082" s="55">
        <f t="shared" si="214"/>
        <v>0</v>
      </c>
      <c r="L1082" s="81">
        <v>0</v>
      </c>
      <c r="M1082" s="82">
        <v>0</v>
      </c>
      <c r="N1082" s="83">
        <v>0</v>
      </c>
      <c r="O1082" s="83"/>
      <c r="P1082" s="83">
        <v>0</v>
      </c>
      <c r="Q1082" s="55">
        <f t="shared" si="215"/>
        <v>0</v>
      </c>
      <c r="R1082" s="54">
        <f t="shared" si="221"/>
        <v>0</v>
      </c>
      <c r="S1082" s="54">
        <f t="shared" si="222"/>
        <v>0</v>
      </c>
      <c r="T1082" s="53">
        <f t="shared" si="218"/>
        <v>0</v>
      </c>
      <c r="U1082" s="55">
        <f t="shared" si="219"/>
        <v>0</v>
      </c>
    </row>
    <row r="1083" spans="1:21">
      <c r="A1083" s="42">
        <f t="shared" si="212"/>
        <v>11</v>
      </c>
      <c r="B1083" s="43"/>
      <c r="C1083" s="52">
        <f t="shared" si="220"/>
        <v>0</v>
      </c>
      <c r="D1083" s="83">
        <v>0</v>
      </c>
      <c r="E1083" s="53">
        <f t="shared" si="213"/>
        <v>0</v>
      </c>
      <c r="F1083" s="79"/>
      <c r="G1083" s="80"/>
      <c r="H1083" s="81">
        <v>0</v>
      </c>
      <c r="I1083" s="82">
        <v>0</v>
      </c>
      <c r="J1083" s="83">
        <v>0</v>
      </c>
      <c r="K1083" s="55">
        <f t="shared" si="214"/>
        <v>0</v>
      </c>
      <c r="L1083" s="81">
        <v>0</v>
      </c>
      <c r="M1083" s="82">
        <v>0</v>
      </c>
      <c r="N1083" s="83">
        <v>0</v>
      </c>
      <c r="O1083" s="83"/>
      <c r="P1083" s="83">
        <v>0</v>
      </c>
      <c r="Q1083" s="55">
        <f t="shared" si="215"/>
        <v>0</v>
      </c>
      <c r="R1083" s="54">
        <f t="shared" si="221"/>
        <v>0</v>
      </c>
      <c r="S1083" s="54">
        <f t="shared" si="222"/>
        <v>0</v>
      </c>
      <c r="T1083" s="53">
        <f t="shared" si="218"/>
        <v>0</v>
      </c>
      <c r="U1083" s="55">
        <f t="shared" si="219"/>
        <v>0</v>
      </c>
    </row>
    <row r="1084" spans="1:21">
      <c r="A1084" s="42">
        <f t="shared" si="212"/>
        <v>11</v>
      </c>
      <c r="B1084" s="43"/>
      <c r="C1084" s="52">
        <f t="shared" si="220"/>
        <v>0</v>
      </c>
      <c r="D1084" s="83">
        <v>0</v>
      </c>
      <c r="E1084" s="53">
        <f t="shared" si="213"/>
        <v>0</v>
      </c>
      <c r="F1084" s="79"/>
      <c r="G1084" s="80"/>
      <c r="H1084" s="81">
        <v>0</v>
      </c>
      <c r="I1084" s="82">
        <v>0</v>
      </c>
      <c r="J1084" s="83">
        <v>0</v>
      </c>
      <c r="K1084" s="55">
        <f t="shared" si="214"/>
        <v>0</v>
      </c>
      <c r="L1084" s="81">
        <v>0</v>
      </c>
      <c r="M1084" s="82">
        <v>0</v>
      </c>
      <c r="N1084" s="83">
        <v>0</v>
      </c>
      <c r="O1084" s="83"/>
      <c r="P1084" s="83">
        <v>0</v>
      </c>
      <c r="Q1084" s="55">
        <f t="shared" si="215"/>
        <v>0</v>
      </c>
      <c r="R1084" s="54">
        <f t="shared" si="221"/>
        <v>0</v>
      </c>
      <c r="S1084" s="54">
        <f t="shared" si="222"/>
        <v>0</v>
      </c>
      <c r="T1084" s="53">
        <f t="shared" si="218"/>
        <v>0</v>
      </c>
      <c r="U1084" s="55">
        <f t="shared" si="219"/>
        <v>0</v>
      </c>
    </row>
    <row r="1085" spans="1:21">
      <c r="A1085" s="42">
        <f t="shared" si="212"/>
        <v>11</v>
      </c>
      <c r="B1085" s="43"/>
      <c r="C1085" s="52">
        <f t="shared" si="220"/>
        <v>0</v>
      </c>
      <c r="D1085" s="83">
        <v>0</v>
      </c>
      <c r="E1085" s="53">
        <f t="shared" si="213"/>
        <v>0</v>
      </c>
      <c r="F1085" s="79"/>
      <c r="G1085" s="80"/>
      <c r="H1085" s="81">
        <v>0</v>
      </c>
      <c r="I1085" s="82">
        <v>0</v>
      </c>
      <c r="J1085" s="83">
        <v>0</v>
      </c>
      <c r="K1085" s="55">
        <f t="shared" si="214"/>
        <v>0</v>
      </c>
      <c r="L1085" s="81">
        <v>0</v>
      </c>
      <c r="M1085" s="82">
        <v>0</v>
      </c>
      <c r="N1085" s="83">
        <v>0</v>
      </c>
      <c r="O1085" s="83"/>
      <c r="P1085" s="83">
        <v>0</v>
      </c>
      <c r="Q1085" s="55">
        <f t="shared" si="215"/>
        <v>0</v>
      </c>
      <c r="R1085" s="54">
        <f t="shared" si="221"/>
        <v>0</v>
      </c>
      <c r="S1085" s="54">
        <f t="shared" si="222"/>
        <v>0</v>
      </c>
      <c r="T1085" s="53">
        <f t="shared" si="218"/>
        <v>0</v>
      </c>
      <c r="U1085" s="55">
        <f t="shared" si="219"/>
        <v>0</v>
      </c>
    </row>
    <row r="1086" spans="1:21">
      <c r="A1086" s="42">
        <f t="shared" si="212"/>
        <v>11</v>
      </c>
      <c r="B1086" s="43"/>
      <c r="C1086" s="52">
        <f t="shared" si="220"/>
        <v>0</v>
      </c>
      <c r="D1086" s="83">
        <v>0</v>
      </c>
      <c r="E1086" s="53">
        <f t="shared" si="213"/>
        <v>0</v>
      </c>
      <c r="F1086" s="79"/>
      <c r="G1086" s="80"/>
      <c r="H1086" s="81">
        <v>0</v>
      </c>
      <c r="I1086" s="82">
        <v>0</v>
      </c>
      <c r="J1086" s="83">
        <v>0</v>
      </c>
      <c r="K1086" s="55">
        <f t="shared" si="214"/>
        <v>0</v>
      </c>
      <c r="L1086" s="81">
        <v>0</v>
      </c>
      <c r="M1086" s="82">
        <v>0</v>
      </c>
      <c r="N1086" s="83">
        <v>0</v>
      </c>
      <c r="O1086" s="83"/>
      <c r="P1086" s="83">
        <v>0</v>
      </c>
      <c r="Q1086" s="55">
        <f t="shared" si="215"/>
        <v>0</v>
      </c>
      <c r="R1086" s="54">
        <f t="shared" si="221"/>
        <v>0</v>
      </c>
      <c r="S1086" s="54">
        <f t="shared" si="222"/>
        <v>0</v>
      </c>
      <c r="T1086" s="53">
        <f t="shared" si="218"/>
        <v>0</v>
      </c>
      <c r="U1086" s="55">
        <f t="shared" si="219"/>
        <v>0</v>
      </c>
    </row>
    <row r="1087" spans="1:21">
      <c r="A1087" s="42">
        <f t="shared" si="212"/>
        <v>11</v>
      </c>
      <c r="B1087" s="43"/>
      <c r="C1087" s="52">
        <f t="shared" si="220"/>
        <v>0</v>
      </c>
      <c r="D1087" s="83">
        <v>0</v>
      </c>
      <c r="E1087" s="56">
        <f t="shared" si="213"/>
        <v>0</v>
      </c>
      <c r="F1087" s="84"/>
      <c r="G1087" s="85"/>
      <c r="H1087" s="86">
        <v>0</v>
      </c>
      <c r="I1087" s="87">
        <v>0</v>
      </c>
      <c r="J1087" s="88">
        <v>0</v>
      </c>
      <c r="K1087" s="58">
        <f t="shared" si="214"/>
        <v>0</v>
      </c>
      <c r="L1087" s="86">
        <v>0</v>
      </c>
      <c r="M1087" s="87">
        <v>0</v>
      </c>
      <c r="N1087" s="88">
        <v>0</v>
      </c>
      <c r="O1087" s="88"/>
      <c r="P1087" s="88">
        <v>0</v>
      </c>
      <c r="Q1087" s="58">
        <f t="shared" si="215"/>
        <v>0</v>
      </c>
      <c r="R1087" s="57">
        <f t="shared" si="221"/>
        <v>0</v>
      </c>
      <c r="S1087" s="57">
        <f t="shared" si="222"/>
        <v>0</v>
      </c>
      <c r="T1087" s="56">
        <f t="shared" si="218"/>
        <v>0</v>
      </c>
      <c r="U1087" s="58">
        <f t="shared" si="219"/>
        <v>0</v>
      </c>
    </row>
    <row r="1088" spans="1:21">
      <c r="A1088" s="42">
        <f t="shared" si="212"/>
        <v>11</v>
      </c>
      <c r="B1088" s="43"/>
      <c r="C1088" s="52">
        <f t="shared" si="220"/>
        <v>0</v>
      </c>
      <c r="D1088" s="83">
        <v>0</v>
      </c>
      <c r="E1088" s="53">
        <f t="shared" si="213"/>
        <v>0</v>
      </c>
      <c r="F1088" s="79"/>
      <c r="G1088" s="80"/>
      <c r="H1088" s="81">
        <v>0</v>
      </c>
      <c r="I1088" s="82">
        <v>0</v>
      </c>
      <c r="J1088" s="83">
        <v>0</v>
      </c>
      <c r="K1088" s="55">
        <f t="shared" si="214"/>
        <v>0</v>
      </c>
      <c r="L1088" s="81">
        <v>0</v>
      </c>
      <c r="M1088" s="82">
        <v>0</v>
      </c>
      <c r="N1088" s="83">
        <v>0</v>
      </c>
      <c r="O1088" s="83"/>
      <c r="P1088" s="83">
        <v>0</v>
      </c>
      <c r="Q1088" s="55">
        <f t="shared" si="215"/>
        <v>0</v>
      </c>
      <c r="R1088" s="54">
        <f t="shared" si="221"/>
        <v>0</v>
      </c>
      <c r="S1088" s="54">
        <f t="shared" si="222"/>
        <v>0</v>
      </c>
      <c r="T1088" s="53">
        <f t="shared" si="218"/>
        <v>0</v>
      </c>
      <c r="U1088" s="55">
        <f t="shared" si="219"/>
        <v>0</v>
      </c>
    </row>
    <row r="1089" spans="1:21">
      <c r="A1089" s="42">
        <f t="shared" si="212"/>
        <v>11</v>
      </c>
      <c r="B1089" s="43"/>
      <c r="C1089" s="52">
        <f t="shared" si="220"/>
        <v>0</v>
      </c>
      <c r="D1089" s="83">
        <v>0</v>
      </c>
      <c r="E1089" s="53">
        <f t="shared" si="213"/>
        <v>0</v>
      </c>
      <c r="F1089" s="79"/>
      <c r="G1089" s="80"/>
      <c r="H1089" s="81">
        <v>0</v>
      </c>
      <c r="I1089" s="82">
        <v>0</v>
      </c>
      <c r="J1089" s="83">
        <v>0</v>
      </c>
      <c r="K1089" s="55">
        <f t="shared" si="214"/>
        <v>0</v>
      </c>
      <c r="L1089" s="81">
        <v>0</v>
      </c>
      <c r="M1089" s="82">
        <v>0</v>
      </c>
      <c r="N1089" s="83">
        <v>0</v>
      </c>
      <c r="O1089" s="83"/>
      <c r="P1089" s="83">
        <v>0</v>
      </c>
      <c r="Q1089" s="55">
        <f t="shared" si="215"/>
        <v>0</v>
      </c>
      <c r="R1089" s="54">
        <f t="shared" si="221"/>
        <v>0</v>
      </c>
      <c r="S1089" s="54">
        <f t="shared" si="222"/>
        <v>0</v>
      </c>
      <c r="T1089" s="53">
        <f t="shared" si="218"/>
        <v>0</v>
      </c>
      <c r="U1089" s="55">
        <f t="shared" si="219"/>
        <v>0</v>
      </c>
    </row>
    <row r="1090" spans="1:21">
      <c r="A1090" s="42">
        <f t="shared" si="212"/>
        <v>11</v>
      </c>
      <c r="B1090" s="43"/>
      <c r="C1090" s="52">
        <f t="shared" si="220"/>
        <v>0</v>
      </c>
      <c r="D1090" s="83">
        <v>0</v>
      </c>
      <c r="E1090" s="53">
        <f t="shared" si="213"/>
        <v>0</v>
      </c>
      <c r="F1090" s="79"/>
      <c r="G1090" s="80"/>
      <c r="H1090" s="81">
        <v>0</v>
      </c>
      <c r="I1090" s="82">
        <v>0</v>
      </c>
      <c r="J1090" s="83">
        <v>0</v>
      </c>
      <c r="K1090" s="55">
        <f t="shared" si="214"/>
        <v>0</v>
      </c>
      <c r="L1090" s="81">
        <v>0</v>
      </c>
      <c r="M1090" s="82">
        <v>0</v>
      </c>
      <c r="N1090" s="83">
        <v>0</v>
      </c>
      <c r="O1090" s="83"/>
      <c r="P1090" s="83">
        <v>0</v>
      </c>
      <c r="Q1090" s="55">
        <f t="shared" si="215"/>
        <v>0</v>
      </c>
      <c r="R1090" s="54">
        <f t="shared" si="221"/>
        <v>0</v>
      </c>
      <c r="S1090" s="54">
        <f t="shared" si="222"/>
        <v>0</v>
      </c>
      <c r="T1090" s="53">
        <f t="shared" si="218"/>
        <v>0</v>
      </c>
      <c r="U1090" s="55">
        <f t="shared" si="219"/>
        <v>0</v>
      </c>
    </row>
    <row r="1091" spans="1:21">
      <c r="A1091" s="42">
        <f t="shared" si="212"/>
        <v>11</v>
      </c>
      <c r="B1091" s="43"/>
      <c r="C1091" s="52">
        <f t="shared" si="220"/>
        <v>0</v>
      </c>
      <c r="D1091" s="83">
        <v>0</v>
      </c>
      <c r="E1091" s="53">
        <f t="shared" si="213"/>
        <v>0</v>
      </c>
      <c r="F1091" s="79"/>
      <c r="G1091" s="80"/>
      <c r="H1091" s="81">
        <v>0</v>
      </c>
      <c r="I1091" s="82">
        <v>0</v>
      </c>
      <c r="J1091" s="83">
        <v>0</v>
      </c>
      <c r="K1091" s="55">
        <f t="shared" si="214"/>
        <v>0</v>
      </c>
      <c r="L1091" s="81">
        <v>0</v>
      </c>
      <c r="M1091" s="82">
        <v>0</v>
      </c>
      <c r="N1091" s="83">
        <v>0</v>
      </c>
      <c r="O1091" s="83"/>
      <c r="P1091" s="83">
        <v>0</v>
      </c>
      <c r="Q1091" s="55">
        <f t="shared" si="215"/>
        <v>0</v>
      </c>
      <c r="R1091" s="54">
        <f t="shared" si="221"/>
        <v>0</v>
      </c>
      <c r="S1091" s="54">
        <f t="shared" si="222"/>
        <v>0</v>
      </c>
      <c r="T1091" s="53">
        <f t="shared" si="218"/>
        <v>0</v>
      </c>
      <c r="U1091" s="55">
        <f t="shared" si="219"/>
        <v>0</v>
      </c>
    </row>
    <row r="1092" spans="1:21">
      <c r="A1092" s="42">
        <f t="shared" si="212"/>
        <v>11</v>
      </c>
      <c r="B1092" s="43"/>
      <c r="C1092" s="52">
        <f t="shared" si="220"/>
        <v>0</v>
      </c>
      <c r="D1092" s="83">
        <v>0</v>
      </c>
      <c r="E1092" s="53">
        <f t="shared" si="213"/>
        <v>0</v>
      </c>
      <c r="F1092" s="79"/>
      <c r="G1092" s="80"/>
      <c r="H1092" s="81">
        <v>0</v>
      </c>
      <c r="I1092" s="82">
        <v>0</v>
      </c>
      <c r="J1092" s="83">
        <v>0</v>
      </c>
      <c r="K1092" s="55">
        <f t="shared" si="214"/>
        <v>0</v>
      </c>
      <c r="L1092" s="81">
        <v>0</v>
      </c>
      <c r="M1092" s="82">
        <v>0</v>
      </c>
      <c r="N1092" s="83">
        <v>0</v>
      </c>
      <c r="O1092" s="83"/>
      <c r="P1092" s="83">
        <v>0</v>
      </c>
      <c r="Q1092" s="55">
        <f t="shared" si="215"/>
        <v>0</v>
      </c>
      <c r="R1092" s="54">
        <f t="shared" si="221"/>
        <v>0</v>
      </c>
      <c r="S1092" s="54">
        <f t="shared" si="222"/>
        <v>0</v>
      </c>
      <c r="T1092" s="53">
        <f t="shared" si="218"/>
        <v>0</v>
      </c>
      <c r="U1092" s="55">
        <f t="shared" si="219"/>
        <v>0</v>
      </c>
    </row>
    <row r="1093" spans="1:21">
      <c r="A1093" s="42">
        <f t="shared" si="212"/>
        <v>11</v>
      </c>
      <c r="B1093" s="43"/>
      <c r="C1093" s="52">
        <f t="shared" si="220"/>
        <v>0</v>
      </c>
      <c r="D1093" s="83">
        <v>0</v>
      </c>
      <c r="E1093" s="53">
        <f t="shared" si="213"/>
        <v>0</v>
      </c>
      <c r="F1093" s="79"/>
      <c r="G1093" s="80"/>
      <c r="H1093" s="81">
        <v>0</v>
      </c>
      <c r="I1093" s="82">
        <v>0</v>
      </c>
      <c r="J1093" s="83">
        <v>0</v>
      </c>
      <c r="K1093" s="55">
        <f t="shared" si="214"/>
        <v>0</v>
      </c>
      <c r="L1093" s="81">
        <v>0</v>
      </c>
      <c r="M1093" s="82">
        <v>0</v>
      </c>
      <c r="N1093" s="83">
        <v>0</v>
      </c>
      <c r="O1093" s="83"/>
      <c r="P1093" s="83">
        <v>0</v>
      </c>
      <c r="Q1093" s="55">
        <f t="shared" si="215"/>
        <v>0</v>
      </c>
      <c r="R1093" s="54">
        <f t="shared" si="221"/>
        <v>0</v>
      </c>
      <c r="S1093" s="54">
        <f t="shared" si="222"/>
        <v>0</v>
      </c>
      <c r="T1093" s="53">
        <f t="shared" si="218"/>
        <v>0</v>
      </c>
      <c r="U1093" s="55">
        <f t="shared" si="219"/>
        <v>0</v>
      </c>
    </row>
    <row r="1094" spans="1:21">
      <c r="A1094" s="42">
        <f t="shared" si="212"/>
        <v>11</v>
      </c>
      <c r="B1094" s="43"/>
      <c r="C1094" s="52">
        <f t="shared" si="220"/>
        <v>0</v>
      </c>
      <c r="D1094" s="83">
        <v>0</v>
      </c>
      <c r="E1094" s="53">
        <f t="shared" si="213"/>
        <v>0</v>
      </c>
      <c r="F1094" s="79"/>
      <c r="G1094" s="80"/>
      <c r="H1094" s="81">
        <v>0</v>
      </c>
      <c r="I1094" s="82">
        <v>0</v>
      </c>
      <c r="J1094" s="83">
        <v>0</v>
      </c>
      <c r="K1094" s="55">
        <f t="shared" si="214"/>
        <v>0</v>
      </c>
      <c r="L1094" s="81">
        <v>0</v>
      </c>
      <c r="M1094" s="82">
        <v>0</v>
      </c>
      <c r="N1094" s="83">
        <v>0</v>
      </c>
      <c r="O1094" s="83"/>
      <c r="P1094" s="83">
        <v>0</v>
      </c>
      <c r="Q1094" s="55">
        <f t="shared" si="215"/>
        <v>0</v>
      </c>
      <c r="R1094" s="54">
        <f t="shared" si="221"/>
        <v>0</v>
      </c>
      <c r="S1094" s="54">
        <f t="shared" si="222"/>
        <v>0</v>
      </c>
      <c r="T1094" s="53">
        <f t="shared" si="218"/>
        <v>0</v>
      </c>
      <c r="U1094" s="55">
        <f t="shared" si="219"/>
        <v>0</v>
      </c>
    </row>
    <row r="1095" spans="1:21">
      <c r="A1095" s="42">
        <f t="shared" si="212"/>
        <v>11</v>
      </c>
      <c r="B1095" s="43"/>
      <c r="C1095" s="52">
        <f t="shared" si="220"/>
        <v>0</v>
      </c>
      <c r="D1095" s="83">
        <v>0</v>
      </c>
      <c r="E1095" s="53">
        <f t="shared" si="213"/>
        <v>0</v>
      </c>
      <c r="F1095" s="79"/>
      <c r="G1095" s="80"/>
      <c r="H1095" s="81">
        <v>0</v>
      </c>
      <c r="I1095" s="82">
        <v>0</v>
      </c>
      <c r="J1095" s="83">
        <v>0</v>
      </c>
      <c r="K1095" s="55">
        <f t="shared" si="214"/>
        <v>0</v>
      </c>
      <c r="L1095" s="81">
        <v>0</v>
      </c>
      <c r="M1095" s="82">
        <v>0</v>
      </c>
      <c r="N1095" s="83">
        <v>0</v>
      </c>
      <c r="O1095" s="83"/>
      <c r="P1095" s="83">
        <v>0</v>
      </c>
      <c r="Q1095" s="55">
        <f t="shared" si="215"/>
        <v>0</v>
      </c>
      <c r="R1095" s="54">
        <f t="shared" si="221"/>
        <v>0</v>
      </c>
      <c r="S1095" s="54">
        <f t="shared" si="222"/>
        <v>0</v>
      </c>
      <c r="T1095" s="53">
        <f t="shared" si="218"/>
        <v>0</v>
      </c>
      <c r="U1095" s="55">
        <f t="shared" si="219"/>
        <v>0</v>
      </c>
    </row>
    <row r="1096" spans="1:21">
      <c r="A1096" s="42">
        <f t="shared" si="212"/>
        <v>11</v>
      </c>
      <c r="B1096" s="43"/>
      <c r="C1096" s="52">
        <f t="shared" si="220"/>
        <v>0</v>
      </c>
      <c r="D1096" s="83">
        <v>0</v>
      </c>
      <c r="E1096" s="53">
        <f t="shared" si="213"/>
        <v>0</v>
      </c>
      <c r="F1096" s="79"/>
      <c r="G1096" s="80"/>
      <c r="H1096" s="81">
        <v>0</v>
      </c>
      <c r="I1096" s="82">
        <v>0</v>
      </c>
      <c r="J1096" s="83">
        <v>0</v>
      </c>
      <c r="K1096" s="55">
        <f t="shared" si="214"/>
        <v>0</v>
      </c>
      <c r="L1096" s="81">
        <v>0</v>
      </c>
      <c r="M1096" s="82">
        <v>0</v>
      </c>
      <c r="N1096" s="83">
        <v>0</v>
      </c>
      <c r="O1096" s="83"/>
      <c r="P1096" s="83">
        <v>0</v>
      </c>
      <c r="Q1096" s="55">
        <f t="shared" si="215"/>
        <v>0</v>
      </c>
      <c r="R1096" s="54">
        <f t="shared" si="221"/>
        <v>0</v>
      </c>
      <c r="S1096" s="54">
        <f t="shared" si="222"/>
        <v>0</v>
      </c>
      <c r="T1096" s="53">
        <f t="shared" si="218"/>
        <v>0</v>
      </c>
      <c r="U1096" s="55">
        <f t="shared" si="219"/>
        <v>0</v>
      </c>
    </row>
    <row r="1097" spans="1:21">
      <c r="A1097" s="42">
        <f t="shared" si="212"/>
        <v>11</v>
      </c>
      <c r="B1097" s="43"/>
      <c r="C1097" s="52">
        <f t="shared" si="220"/>
        <v>0</v>
      </c>
      <c r="D1097" s="83">
        <v>0</v>
      </c>
      <c r="E1097" s="53">
        <f t="shared" si="213"/>
        <v>0</v>
      </c>
      <c r="F1097" s="79"/>
      <c r="G1097" s="80"/>
      <c r="H1097" s="81">
        <v>0</v>
      </c>
      <c r="I1097" s="82">
        <v>0</v>
      </c>
      <c r="J1097" s="83">
        <v>0</v>
      </c>
      <c r="K1097" s="55">
        <f t="shared" si="214"/>
        <v>0</v>
      </c>
      <c r="L1097" s="81">
        <v>0</v>
      </c>
      <c r="M1097" s="82">
        <v>0</v>
      </c>
      <c r="N1097" s="83">
        <v>0</v>
      </c>
      <c r="O1097" s="83"/>
      <c r="P1097" s="83">
        <v>0</v>
      </c>
      <c r="Q1097" s="55">
        <f t="shared" si="215"/>
        <v>0</v>
      </c>
      <c r="R1097" s="54">
        <f t="shared" si="221"/>
        <v>0</v>
      </c>
      <c r="S1097" s="54">
        <f t="shared" si="222"/>
        <v>0</v>
      </c>
      <c r="T1097" s="53">
        <f t="shared" si="218"/>
        <v>0</v>
      </c>
      <c r="U1097" s="55">
        <f t="shared" si="219"/>
        <v>0</v>
      </c>
    </row>
    <row r="1098" spans="1:21">
      <c r="A1098" s="42">
        <f t="shared" si="212"/>
        <v>11</v>
      </c>
      <c r="B1098" s="43"/>
      <c r="C1098" s="52">
        <f t="shared" si="220"/>
        <v>0</v>
      </c>
      <c r="D1098" s="83">
        <v>0</v>
      </c>
      <c r="E1098" s="53">
        <f t="shared" si="213"/>
        <v>0</v>
      </c>
      <c r="F1098" s="79"/>
      <c r="G1098" s="80"/>
      <c r="H1098" s="81">
        <v>0</v>
      </c>
      <c r="I1098" s="82">
        <v>0</v>
      </c>
      <c r="J1098" s="83">
        <v>0</v>
      </c>
      <c r="K1098" s="55">
        <f t="shared" si="214"/>
        <v>0</v>
      </c>
      <c r="L1098" s="81">
        <v>0</v>
      </c>
      <c r="M1098" s="82">
        <v>0</v>
      </c>
      <c r="N1098" s="83">
        <v>0</v>
      </c>
      <c r="O1098" s="83"/>
      <c r="P1098" s="83">
        <v>0</v>
      </c>
      <c r="Q1098" s="55">
        <f t="shared" si="215"/>
        <v>0</v>
      </c>
      <c r="R1098" s="54">
        <f t="shared" si="221"/>
        <v>0</v>
      </c>
      <c r="S1098" s="54">
        <f t="shared" si="222"/>
        <v>0</v>
      </c>
      <c r="T1098" s="53">
        <f t="shared" si="218"/>
        <v>0</v>
      </c>
      <c r="U1098" s="55">
        <f t="shared" si="219"/>
        <v>0</v>
      </c>
    </row>
    <row r="1099" spans="1:21">
      <c r="A1099" s="42">
        <f t="shared" si="212"/>
        <v>11</v>
      </c>
      <c r="B1099" s="43"/>
      <c r="C1099" s="52">
        <f t="shared" si="220"/>
        <v>0</v>
      </c>
      <c r="D1099" s="83">
        <v>0</v>
      </c>
      <c r="E1099" s="53">
        <f t="shared" si="213"/>
        <v>0</v>
      </c>
      <c r="F1099" s="79"/>
      <c r="G1099" s="80"/>
      <c r="H1099" s="81">
        <v>0</v>
      </c>
      <c r="I1099" s="82">
        <v>0</v>
      </c>
      <c r="J1099" s="83">
        <v>0</v>
      </c>
      <c r="K1099" s="55">
        <f t="shared" si="214"/>
        <v>0</v>
      </c>
      <c r="L1099" s="81">
        <v>0</v>
      </c>
      <c r="M1099" s="82">
        <v>0</v>
      </c>
      <c r="N1099" s="83">
        <v>0</v>
      </c>
      <c r="O1099" s="83"/>
      <c r="P1099" s="83">
        <v>0</v>
      </c>
      <c r="Q1099" s="55">
        <f t="shared" si="215"/>
        <v>0</v>
      </c>
      <c r="R1099" s="54">
        <f t="shared" si="221"/>
        <v>0</v>
      </c>
      <c r="S1099" s="54">
        <f t="shared" si="222"/>
        <v>0</v>
      </c>
      <c r="T1099" s="53">
        <f t="shared" si="218"/>
        <v>0</v>
      </c>
      <c r="U1099" s="55">
        <f t="shared" si="219"/>
        <v>0</v>
      </c>
    </row>
    <row r="1100" spans="1:21">
      <c r="A1100" s="42">
        <f t="shared" si="212"/>
        <v>11</v>
      </c>
      <c r="B1100" s="43"/>
      <c r="C1100" s="52">
        <f t="shared" si="220"/>
        <v>0</v>
      </c>
      <c r="D1100" s="83">
        <v>0</v>
      </c>
      <c r="E1100" s="53">
        <f t="shared" si="213"/>
        <v>0</v>
      </c>
      <c r="F1100" s="79"/>
      <c r="G1100" s="80"/>
      <c r="H1100" s="81">
        <v>0</v>
      </c>
      <c r="I1100" s="82">
        <v>0</v>
      </c>
      <c r="J1100" s="83">
        <v>0</v>
      </c>
      <c r="K1100" s="55">
        <f t="shared" si="214"/>
        <v>0</v>
      </c>
      <c r="L1100" s="81">
        <v>0</v>
      </c>
      <c r="M1100" s="82">
        <v>0</v>
      </c>
      <c r="N1100" s="83">
        <v>0</v>
      </c>
      <c r="O1100" s="83"/>
      <c r="P1100" s="83">
        <v>0</v>
      </c>
      <c r="Q1100" s="55">
        <f t="shared" si="215"/>
        <v>0</v>
      </c>
      <c r="R1100" s="54">
        <f t="shared" si="221"/>
        <v>0</v>
      </c>
      <c r="S1100" s="54">
        <f t="shared" si="222"/>
        <v>0</v>
      </c>
      <c r="T1100" s="53">
        <f t="shared" si="218"/>
        <v>0</v>
      </c>
      <c r="U1100" s="55">
        <f t="shared" si="219"/>
        <v>0</v>
      </c>
    </row>
    <row r="1101" spans="1:21">
      <c r="A1101" s="42">
        <f t="shared" si="212"/>
        <v>11</v>
      </c>
      <c r="B1101" s="43"/>
      <c r="C1101" s="52">
        <f t="shared" si="220"/>
        <v>0</v>
      </c>
      <c r="D1101" s="83">
        <v>0</v>
      </c>
      <c r="E1101" s="53">
        <f t="shared" si="213"/>
        <v>0</v>
      </c>
      <c r="F1101" s="79"/>
      <c r="G1101" s="80"/>
      <c r="H1101" s="81">
        <v>0</v>
      </c>
      <c r="I1101" s="82">
        <v>0</v>
      </c>
      <c r="J1101" s="83">
        <v>0</v>
      </c>
      <c r="K1101" s="55">
        <f t="shared" si="214"/>
        <v>0</v>
      </c>
      <c r="L1101" s="81">
        <v>0</v>
      </c>
      <c r="M1101" s="82">
        <v>0</v>
      </c>
      <c r="N1101" s="83">
        <v>0</v>
      </c>
      <c r="O1101" s="83"/>
      <c r="P1101" s="83">
        <v>0</v>
      </c>
      <c r="Q1101" s="55">
        <f t="shared" si="215"/>
        <v>0</v>
      </c>
      <c r="R1101" s="54">
        <f t="shared" si="221"/>
        <v>0</v>
      </c>
      <c r="S1101" s="54">
        <f t="shared" si="222"/>
        <v>0</v>
      </c>
      <c r="T1101" s="53">
        <f t="shared" si="218"/>
        <v>0</v>
      </c>
      <c r="U1101" s="55">
        <f t="shared" si="219"/>
        <v>0</v>
      </c>
    </row>
    <row r="1102" spans="1:21">
      <c r="A1102" s="42">
        <f t="shared" si="212"/>
        <v>11</v>
      </c>
      <c r="B1102" s="43"/>
      <c r="C1102" s="52">
        <f t="shared" si="220"/>
        <v>0</v>
      </c>
      <c r="D1102" s="83">
        <v>0</v>
      </c>
      <c r="E1102" s="53">
        <f t="shared" si="213"/>
        <v>0</v>
      </c>
      <c r="F1102" s="79"/>
      <c r="G1102" s="80"/>
      <c r="H1102" s="81">
        <v>0</v>
      </c>
      <c r="I1102" s="82">
        <v>0</v>
      </c>
      <c r="J1102" s="83">
        <v>0</v>
      </c>
      <c r="K1102" s="55">
        <f t="shared" si="214"/>
        <v>0</v>
      </c>
      <c r="L1102" s="81">
        <v>0</v>
      </c>
      <c r="M1102" s="82">
        <v>0</v>
      </c>
      <c r="N1102" s="83">
        <v>0</v>
      </c>
      <c r="O1102" s="83"/>
      <c r="P1102" s="83">
        <v>0</v>
      </c>
      <c r="Q1102" s="55">
        <f t="shared" si="215"/>
        <v>0</v>
      </c>
      <c r="R1102" s="54">
        <f t="shared" si="221"/>
        <v>0</v>
      </c>
      <c r="S1102" s="54">
        <f t="shared" si="222"/>
        <v>0</v>
      </c>
      <c r="T1102" s="53">
        <f t="shared" si="218"/>
        <v>0</v>
      </c>
      <c r="U1102" s="55">
        <f t="shared" si="219"/>
        <v>0</v>
      </c>
    </row>
    <row r="1103" spans="1:21">
      <c r="A1103" s="42">
        <f t="shared" si="212"/>
        <v>11</v>
      </c>
      <c r="B1103" s="43"/>
      <c r="C1103" s="52">
        <f t="shared" si="220"/>
        <v>0</v>
      </c>
      <c r="D1103" s="83">
        <v>0</v>
      </c>
      <c r="E1103" s="53">
        <f t="shared" si="213"/>
        <v>0</v>
      </c>
      <c r="F1103" s="79"/>
      <c r="G1103" s="80"/>
      <c r="H1103" s="81">
        <v>0</v>
      </c>
      <c r="I1103" s="82">
        <v>0</v>
      </c>
      <c r="J1103" s="83">
        <v>0</v>
      </c>
      <c r="K1103" s="55">
        <f t="shared" si="214"/>
        <v>0</v>
      </c>
      <c r="L1103" s="81">
        <v>0</v>
      </c>
      <c r="M1103" s="82">
        <v>0</v>
      </c>
      <c r="N1103" s="83">
        <v>0</v>
      </c>
      <c r="O1103" s="83"/>
      <c r="P1103" s="83">
        <v>0</v>
      </c>
      <c r="Q1103" s="55">
        <f t="shared" si="215"/>
        <v>0</v>
      </c>
      <c r="R1103" s="54">
        <f t="shared" si="221"/>
        <v>0</v>
      </c>
      <c r="S1103" s="54">
        <f t="shared" si="222"/>
        <v>0</v>
      </c>
      <c r="T1103" s="53">
        <f t="shared" si="218"/>
        <v>0</v>
      </c>
      <c r="U1103" s="55">
        <f t="shared" si="219"/>
        <v>0</v>
      </c>
    </row>
    <row r="1104" spans="1:21">
      <c r="A1104" s="42">
        <f t="shared" si="212"/>
        <v>11</v>
      </c>
      <c r="B1104" s="43"/>
      <c r="C1104" s="52">
        <f t="shared" si="220"/>
        <v>0</v>
      </c>
      <c r="D1104" s="83">
        <v>0</v>
      </c>
      <c r="E1104" s="53">
        <f t="shared" si="213"/>
        <v>0</v>
      </c>
      <c r="F1104" s="79"/>
      <c r="G1104" s="80"/>
      <c r="H1104" s="81">
        <v>0</v>
      </c>
      <c r="I1104" s="82">
        <v>0</v>
      </c>
      <c r="J1104" s="83">
        <v>0</v>
      </c>
      <c r="K1104" s="55">
        <f t="shared" si="214"/>
        <v>0</v>
      </c>
      <c r="L1104" s="81">
        <v>0</v>
      </c>
      <c r="M1104" s="82">
        <v>0</v>
      </c>
      <c r="N1104" s="83">
        <v>0</v>
      </c>
      <c r="O1104" s="83"/>
      <c r="P1104" s="83">
        <v>0</v>
      </c>
      <c r="Q1104" s="55">
        <f t="shared" si="215"/>
        <v>0</v>
      </c>
      <c r="R1104" s="54">
        <f t="shared" si="221"/>
        <v>0</v>
      </c>
      <c r="S1104" s="54">
        <f t="shared" si="222"/>
        <v>0</v>
      </c>
      <c r="T1104" s="53">
        <f t="shared" si="218"/>
        <v>0</v>
      </c>
      <c r="U1104" s="55">
        <f t="shared" si="219"/>
        <v>0</v>
      </c>
    </row>
    <row r="1105" spans="1:21">
      <c r="A1105" s="42">
        <f t="shared" si="212"/>
        <v>11</v>
      </c>
      <c r="B1105" s="43"/>
      <c r="C1105" s="52">
        <f t="shared" si="220"/>
        <v>0</v>
      </c>
      <c r="D1105" s="83">
        <v>0</v>
      </c>
      <c r="E1105" s="53">
        <f t="shared" si="213"/>
        <v>0</v>
      </c>
      <c r="F1105" s="79"/>
      <c r="G1105" s="80"/>
      <c r="H1105" s="81">
        <v>0</v>
      </c>
      <c r="I1105" s="82">
        <v>0</v>
      </c>
      <c r="J1105" s="83">
        <v>0</v>
      </c>
      <c r="K1105" s="55">
        <f t="shared" si="214"/>
        <v>0</v>
      </c>
      <c r="L1105" s="81">
        <v>0</v>
      </c>
      <c r="M1105" s="82">
        <v>0</v>
      </c>
      <c r="N1105" s="83">
        <v>0</v>
      </c>
      <c r="O1105" s="83"/>
      <c r="P1105" s="83">
        <v>0</v>
      </c>
      <c r="Q1105" s="55">
        <f t="shared" si="215"/>
        <v>0</v>
      </c>
      <c r="R1105" s="54">
        <f t="shared" si="221"/>
        <v>0</v>
      </c>
      <c r="S1105" s="54">
        <f t="shared" si="222"/>
        <v>0</v>
      </c>
      <c r="T1105" s="53">
        <f t="shared" si="218"/>
        <v>0</v>
      </c>
      <c r="U1105" s="55">
        <f t="shared" si="219"/>
        <v>0</v>
      </c>
    </row>
    <row r="1106" spans="1:21">
      <c r="A1106" s="42">
        <f t="shared" si="212"/>
        <v>11</v>
      </c>
      <c r="B1106" s="43"/>
      <c r="C1106" s="52">
        <f t="shared" si="220"/>
        <v>0</v>
      </c>
      <c r="D1106" s="83">
        <v>0</v>
      </c>
      <c r="E1106" s="53">
        <f t="shared" si="213"/>
        <v>0</v>
      </c>
      <c r="F1106" s="79"/>
      <c r="G1106" s="80"/>
      <c r="H1106" s="81">
        <v>0</v>
      </c>
      <c r="I1106" s="82">
        <v>0</v>
      </c>
      <c r="J1106" s="83">
        <v>0</v>
      </c>
      <c r="K1106" s="55">
        <f t="shared" si="214"/>
        <v>0</v>
      </c>
      <c r="L1106" s="81">
        <v>0</v>
      </c>
      <c r="M1106" s="82">
        <v>0</v>
      </c>
      <c r="N1106" s="83">
        <v>0</v>
      </c>
      <c r="O1106" s="83"/>
      <c r="P1106" s="83">
        <v>0</v>
      </c>
      <c r="Q1106" s="55">
        <f t="shared" si="215"/>
        <v>0</v>
      </c>
      <c r="R1106" s="54">
        <f t="shared" si="221"/>
        <v>0</v>
      </c>
      <c r="S1106" s="54">
        <f t="shared" si="222"/>
        <v>0</v>
      </c>
      <c r="T1106" s="53">
        <f t="shared" si="218"/>
        <v>0</v>
      </c>
      <c r="U1106" s="55">
        <f t="shared" si="219"/>
        <v>0</v>
      </c>
    </row>
    <row r="1107" spans="1:21">
      <c r="A1107" s="42">
        <f t="shared" si="212"/>
        <v>11</v>
      </c>
      <c r="B1107" s="43"/>
      <c r="C1107" s="52">
        <f t="shared" si="220"/>
        <v>0</v>
      </c>
      <c r="D1107" s="83">
        <v>0</v>
      </c>
      <c r="E1107" s="53">
        <f t="shared" si="213"/>
        <v>0</v>
      </c>
      <c r="F1107" s="79"/>
      <c r="G1107" s="80"/>
      <c r="H1107" s="81">
        <v>0</v>
      </c>
      <c r="I1107" s="82">
        <v>0</v>
      </c>
      <c r="J1107" s="83">
        <v>0</v>
      </c>
      <c r="K1107" s="55">
        <f t="shared" si="214"/>
        <v>0</v>
      </c>
      <c r="L1107" s="81">
        <v>0</v>
      </c>
      <c r="M1107" s="82">
        <v>0</v>
      </c>
      <c r="N1107" s="83">
        <v>0</v>
      </c>
      <c r="O1107" s="83"/>
      <c r="P1107" s="83">
        <v>0</v>
      </c>
      <c r="Q1107" s="55">
        <f t="shared" si="215"/>
        <v>0</v>
      </c>
      <c r="R1107" s="54">
        <f t="shared" si="221"/>
        <v>0</v>
      </c>
      <c r="S1107" s="54">
        <f t="shared" si="222"/>
        <v>0</v>
      </c>
      <c r="T1107" s="53">
        <f t="shared" si="218"/>
        <v>0</v>
      </c>
      <c r="U1107" s="55">
        <f t="shared" si="219"/>
        <v>0</v>
      </c>
    </row>
    <row r="1108" spans="1:21">
      <c r="A1108" s="42">
        <f t="shared" si="212"/>
        <v>11</v>
      </c>
      <c r="B1108" s="43"/>
      <c r="C1108" s="52">
        <f t="shared" si="220"/>
        <v>0</v>
      </c>
      <c r="D1108" s="83">
        <v>0</v>
      </c>
      <c r="E1108" s="53">
        <f t="shared" si="213"/>
        <v>0</v>
      </c>
      <c r="F1108" s="79"/>
      <c r="G1108" s="80"/>
      <c r="H1108" s="81">
        <v>0</v>
      </c>
      <c r="I1108" s="82">
        <v>0</v>
      </c>
      <c r="J1108" s="83">
        <v>0</v>
      </c>
      <c r="K1108" s="55">
        <f t="shared" si="214"/>
        <v>0</v>
      </c>
      <c r="L1108" s="81">
        <v>0</v>
      </c>
      <c r="M1108" s="82">
        <v>0</v>
      </c>
      <c r="N1108" s="83">
        <v>0</v>
      </c>
      <c r="O1108" s="83"/>
      <c r="P1108" s="83">
        <v>0</v>
      </c>
      <c r="Q1108" s="55">
        <f t="shared" si="215"/>
        <v>0</v>
      </c>
      <c r="R1108" s="54">
        <f t="shared" si="221"/>
        <v>0</v>
      </c>
      <c r="S1108" s="54">
        <f t="shared" si="222"/>
        <v>0</v>
      </c>
      <c r="T1108" s="53">
        <f t="shared" si="218"/>
        <v>0</v>
      </c>
      <c r="U1108" s="55">
        <f t="shared" si="219"/>
        <v>0</v>
      </c>
    </row>
    <row r="1109" spans="1:21">
      <c r="A1109" s="42">
        <f t="shared" ref="A1109:A1147" si="223">A1108</f>
        <v>11</v>
      </c>
      <c r="B1109" s="43"/>
      <c r="C1109" s="52">
        <f t="shared" si="220"/>
        <v>0</v>
      </c>
      <c r="D1109" s="83">
        <v>0</v>
      </c>
      <c r="E1109" s="53">
        <f t="shared" si="213"/>
        <v>0</v>
      </c>
      <c r="F1109" s="79"/>
      <c r="G1109" s="80"/>
      <c r="H1109" s="81">
        <v>0</v>
      </c>
      <c r="I1109" s="82">
        <v>0</v>
      </c>
      <c r="J1109" s="83">
        <v>0</v>
      </c>
      <c r="K1109" s="55">
        <f t="shared" si="214"/>
        <v>0</v>
      </c>
      <c r="L1109" s="81">
        <v>0</v>
      </c>
      <c r="M1109" s="82">
        <v>0</v>
      </c>
      <c r="N1109" s="83">
        <v>0</v>
      </c>
      <c r="O1109" s="83"/>
      <c r="P1109" s="83">
        <v>0</v>
      </c>
      <c r="Q1109" s="55">
        <f t="shared" si="215"/>
        <v>0</v>
      </c>
      <c r="R1109" s="54">
        <f t="shared" si="221"/>
        <v>0</v>
      </c>
      <c r="S1109" s="54">
        <f t="shared" si="222"/>
        <v>0</v>
      </c>
      <c r="T1109" s="53">
        <f t="shared" si="218"/>
        <v>0</v>
      </c>
      <c r="U1109" s="55">
        <f t="shared" si="219"/>
        <v>0</v>
      </c>
    </row>
    <row r="1110" spans="1:21">
      <c r="A1110" s="42">
        <f t="shared" si="223"/>
        <v>11</v>
      </c>
      <c r="B1110" s="43"/>
      <c r="C1110" s="52">
        <f t="shared" si="220"/>
        <v>0</v>
      </c>
      <c r="D1110" s="83">
        <v>0</v>
      </c>
      <c r="E1110" s="53">
        <f t="shared" si="213"/>
        <v>0</v>
      </c>
      <c r="F1110" s="79"/>
      <c r="G1110" s="80"/>
      <c r="H1110" s="81">
        <v>0</v>
      </c>
      <c r="I1110" s="82">
        <v>0</v>
      </c>
      <c r="J1110" s="83">
        <v>0</v>
      </c>
      <c r="K1110" s="55">
        <f t="shared" si="214"/>
        <v>0</v>
      </c>
      <c r="L1110" s="81">
        <v>0</v>
      </c>
      <c r="M1110" s="82">
        <v>0</v>
      </c>
      <c r="N1110" s="83">
        <v>0</v>
      </c>
      <c r="O1110" s="83"/>
      <c r="P1110" s="83">
        <v>0</v>
      </c>
      <c r="Q1110" s="55">
        <f t="shared" si="215"/>
        <v>0</v>
      </c>
      <c r="R1110" s="54">
        <f t="shared" si="221"/>
        <v>0</v>
      </c>
      <c r="S1110" s="54">
        <f t="shared" si="222"/>
        <v>0</v>
      </c>
      <c r="T1110" s="53">
        <f t="shared" si="218"/>
        <v>0</v>
      </c>
      <c r="U1110" s="55">
        <f t="shared" si="219"/>
        <v>0</v>
      </c>
    </row>
    <row r="1111" spans="1:21">
      <c r="A1111" s="42">
        <f t="shared" si="223"/>
        <v>11</v>
      </c>
      <c r="B1111" s="43"/>
      <c r="C1111" s="52">
        <f t="shared" si="220"/>
        <v>0</v>
      </c>
      <c r="D1111" s="83">
        <v>0</v>
      </c>
      <c r="E1111" s="53">
        <f t="shared" si="213"/>
        <v>0</v>
      </c>
      <c r="F1111" s="79"/>
      <c r="G1111" s="80"/>
      <c r="H1111" s="81">
        <v>0</v>
      </c>
      <c r="I1111" s="82">
        <v>0</v>
      </c>
      <c r="J1111" s="83">
        <v>0</v>
      </c>
      <c r="K1111" s="55">
        <f t="shared" si="214"/>
        <v>0</v>
      </c>
      <c r="L1111" s="81">
        <v>0</v>
      </c>
      <c r="M1111" s="82">
        <v>0</v>
      </c>
      <c r="N1111" s="83">
        <v>0</v>
      </c>
      <c r="O1111" s="83"/>
      <c r="P1111" s="83">
        <v>0</v>
      </c>
      <c r="Q1111" s="55">
        <f t="shared" si="215"/>
        <v>0</v>
      </c>
      <c r="R1111" s="54">
        <f t="shared" si="221"/>
        <v>0</v>
      </c>
      <c r="S1111" s="54">
        <f t="shared" si="222"/>
        <v>0</v>
      </c>
      <c r="T1111" s="53">
        <f t="shared" si="218"/>
        <v>0</v>
      </c>
      <c r="U1111" s="55">
        <f t="shared" si="219"/>
        <v>0</v>
      </c>
    </row>
    <row r="1112" spans="1:21">
      <c r="A1112" s="42">
        <f t="shared" si="223"/>
        <v>11</v>
      </c>
      <c r="B1112" s="43"/>
      <c r="C1112" s="52">
        <f t="shared" si="220"/>
        <v>0</v>
      </c>
      <c r="D1112" s="83">
        <v>0</v>
      </c>
      <c r="E1112" s="53">
        <f t="shared" ref="E1112:E1146" si="224">IF(D1112&gt;0,A1112,0)</f>
        <v>0</v>
      </c>
      <c r="F1112" s="79"/>
      <c r="G1112" s="80"/>
      <c r="H1112" s="81">
        <v>0</v>
      </c>
      <c r="I1112" s="82">
        <v>0</v>
      </c>
      <c r="J1112" s="83">
        <v>0</v>
      </c>
      <c r="K1112" s="55">
        <f t="shared" ref="K1112:K1146" si="225">H1112+I1112+J1112</f>
        <v>0</v>
      </c>
      <c r="L1112" s="81">
        <v>0</v>
      </c>
      <c r="M1112" s="82">
        <v>0</v>
      </c>
      <c r="N1112" s="83">
        <v>0</v>
      </c>
      <c r="O1112" s="83"/>
      <c r="P1112" s="83">
        <v>0</v>
      </c>
      <c r="Q1112" s="55">
        <f t="shared" ref="Q1112:Q1146" si="226">L1112+M1112+N1112+O1112+P1112</f>
        <v>0</v>
      </c>
      <c r="R1112" s="54">
        <f t="shared" si="221"/>
        <v>0</v>
      </c>
      <c r="S1112" s="54">
        <f t="shared" si="222"/>
        <v>0</v>
      </c>
      <c r="T1112" s="53">
        <f t="shared" ref="T1112:T1146" si="227">J1112-O1112-P1112</f>
        <v>0</v>
      </c>
      <c r="U1112" s="55">
        <f t="shared" ref="U1112:U1146" si="228">R1112+S1112+T1112</f>
        <v>0</v>
      </c>
    </row>
    <row r="1113" spans="1:21">
      <c r="A1113" s="42">
        <f t="shared" si="223"/>
        <v>11</v>
      </c>
      <c r="B1113" s="43"/>
      <c r="C1113" s="52">
        <f t="shared" ref="C1113:C1146" si="229">IF(D1113&gt;0,C1112+1,0)</f>
        <v>0</v>
      </c>
      <c r="D1113" s="83">
        <v>0</v>
      </c>
      <c r="E1113" s="53">
        <f t="shared" si="224"/>
        <v>0</v>
      </c>
      <c r="F1113" s="79"/>
      <c r="G1113" s="80"/>
      <c r="H1113" s="81">
        <v>0</v>
      </c>
      <c r="I1113" s="82">
        <v>0</v>
      </c>
      <c r="J1113" s="83">
        <v>0</v>
      </c>
      <c r="K1113" s="55">
        <f t="shared" si="225"/>
        <v>0</v>
      </c>
      <c r="L1113" s="81">
        <v>0</v>
      </c>
      <c r="M1113" s="82">
        <v>0</v>
      </c>
      <c r="N1113" s="83">
        <v>0</v>
      </c>
      <c r="O1113" s="83"/>
      <c r="P1113" s="83">
        <v>0</v>
      </c>
      <c r="Q1113" s="55">
        <f t="shared" si="226"/>
        <v>0</v>
      </c>
      <c r="R1113" s="54">
        <f t="shared" si="221"/>
        <v>0</v>
      </c>
      <c r="S1113" s="54">
        <f t="shared" si="222"/>
        <v>0</v>
      </c>
      <c r="T1113" s="53">
        <f t="shared" si="227"/>
        <v>0</v>
      </c>
      <c r="U1113" s="55">
        <f t="shared" si="228"/>
        <v>0</v>
      </c>
    </row>
    <row r="1114" spans="1:21">
      <c r="A1114" s="42">
        <f t="shared" si="223"/>
        <v>11</v>
      </c>
      <c r="B1114" s="43"/>
      <c r="C1114" s="52">
        <f t="shared" si="229"/>
        <v>0</v>
      </c>
      <c r="D1114" s="83">
        <v>0</v>
      </c>
      <c r="E1114" s="53">
        <f t="shared" si="224"/>
        <v>0</v>
      </c>
      <c r="F1114" s="79"/>
      <c r="G1114" s="80"/>
      <c r="H1114" s="81">
        <v>0</v>
      </c>
      <c r="I1114" s="82">
        <v>0</v>
      </c>
      <c r="J1114" s="83">
        <v>0</v>
      </c>
      <c r="K1114" s="55">
        <f t="shared" si="225"/>
        <v>0</v>
      </c>
      <c r="L1114" s="81">
        <v>0</v>
      </c>
      <c r="M1114" s="82">
        <v>0</v>
      </c>
      <c r="N1114" s="83">
        <v>0</v>
      </c>
      <c r="O1114" s="83"/>
      <c r="P1114" s="83">
        <v>0</v>
      </c>
      <c r="Q1114" s="55">
        <f t="shared" si="226"/>
        <v>0</v>
      </c>
      <c r="R1114" s="54">
        <f t="shared" si="221"/>
        <v>0</v>
      </c>
      <c r="S1114" s="54">
        <f t="shared" si="222"/>
        <v>0</v>
      </c>
      <c r="T1114" s="53">
        <f t="shared" si="227"/>
        <v>0</v>
      </c>
      <c r="U1114" s="55">
        <f t="shared" si="228"/>
        <v>0</v>
      </c>
    </row>
    <row r="1115" spans="1:21">
      <c r="A1115" s="42">
        <f t="shared" si="223"/>
        <v>11</v>
      </c>
      <c r="B1115" s="43"/>
      <c r="C1115" s="52">
        <f t="shared" si="229"/>
        <v>0</v>
      </c>
      <c r="D1115" s="83">
        <v>0</v>
      </c>
      <c r="E1115" s="53">
        <f t="shared" si="224"/>
        <v>0</v>
      </c>
      <c r="F1115" s="79"/>
      <c r="G1115" s="80"/>
      <c r="H1115" s="81">
        <v>0</v>
      </c>
      <c r="I1115" s="82">
        <v>0</v>
      </c>
      <c r="J1115" s="83">
        <v>0</v>
      </c>
      <c r="K1115" s="55">
        <f t="shared" si="225"/>
        <v>0</v>
      </c>
      <c r="L1115" s="81">
        <v>0</v>
      </c>
      <c r="M1115" s="82">
        <v>0</v>
      </c>
      <c r="N1115" s="83">
        <v>0</v>
      </c>
      <c r="O1115" s="83"/>
      <c r="P1115" s="83">
        <v>0</v>
      </c>
      <c r="Q1115" s="55">
        <f t="shared" si="226"/>
        <v>0</v>
      </c>
      <c r="R1115" s="54">
        <f t="shared" si="221"/>
        <v>0</v>
      </c>
      <c r="S1115" s="54">
        <f t="shared" si="222"/>
        <v>0</v>
      </c>
      <c r="T1115" s="53">
        <f t="shared" si="227"/>
        <v>0</v>
      </c>
      <c r="U1115" s="55">
        <f t="shared" si="228"/>
        <v>0</v>
      </c>
    </row>
    <row r="1116" spans="1:21">
      <c r="A1116" s="42">
        <f t="shared" si="223"/>
        <v>11</v>
      </c>
      <c r="B1116" s="43"/>
      <c r="C1116" s="52">
        <f t="shared" si="229"/>
        <v>0</v>
      </c>
      <c r="D1116" s="83">
        <v>0</v>
      </c>
      <c r="E1116" s="53">
        <f t="shared" si="224"/>
        <v>0</v>
      </c>
      <c r="F1116" s="79"/>
      <c r="G1116" s="80"/>
      <c r="H1116" s="81">
        <v>0</v>
      </c>
      <c r="I1116" s="82">
        <v>0</v>
      </c>
      <c r="J1116" s="83">
        <v>0</v>
      </c>
      <c r="K1116" s="55">
        <f t="shared" si="225"/>
        <v>0</v>
      </c>
      <c r="L1116" s="81">
        <v>0</v>
      </c>
      <c r="M1116" s="82">
        <v>0</v>
      </c>
      <c r="N1116" s="83">
        <v>0</v>
      </c>
      <c r="O1116" s="83"/>
      <c r="P1116" s="83">
        <v>0</v>
      </c>
      <c r="Q1116" s="55">
        <f t="shared" si="226"/>
        <v>0</v>
      </c>
      <c r="R1116" s="54">
        <f t="shared" si="221"/>
        <v>0</v>
      </c>
      <c r="S1116" s="54">
        <f t="shared" si="222"/>
        <v>0</v>
      </c>
      <c r="T1116" s="53">
        <f t="shared" si="227"/>
        <v>0</v>
      </c>
      <c r="U1116" s="55">
        <f t="shared" si="228"/>
        <v>0</v>
      </c>
    </row>
    <row r="1117" spans="1:21">
      <c r="A1117" s="42">
        <f t="shared" si="223"/>
        <v>11</v>
      </c>
      <c r="B1117" s="43"/>
      <c r="C1117" s="52">
        <f t="shared" si="229"/>
        <v>0</v>
      </c>
      <c r="D1117" s="83">
        <v>0</v>
      </c>
      <c r="E1117" s="53">
        <f t="shared" si="224"/>
        <v>0</v>
      </c>
      <c r="F1117" s="79"/>
      <c r="G1117" s="80"/>
      <c r="H1117" s="81">
        <v>0</v>
      </c>
      <c r="I1117" s="82">
        <v>0</v>
      </c>
      <c r="J1117" s="83">
        <v>0</v>
      </c>
      <c r="K1117" s="55">
        <f t="shared" si="225"/>
        <v>0</v>
      </c>
      <c r="L1117" s="81">
        <v>0</v>
      </c>
      <c r="M1117" s="82">
        <v>0</v>
      </c>
      <c r="N1117" s="83">
        <v>0</v>
      </c>
      <c r="O1117" s="83"/>
      <c r="P1117" s="83">
        <v>0</v>
      </c>
      <c r="Q1117" s="55">
        <f t="shared" si="226"/>
        <v>0</v>
      </c>
      <c r="R1117" s="54">
        <f t="shared" si="221"/>
        <v>0</v>
      </c>
      <c r="S1117" s="54">
        <f t="shared" si="222"/>
        <v>0</v>
      </c>
      <c r="T1117" s="53">
        <f t="shared" si="227"/>
        <v>0</v>
      </c>
      <c r="U1117" s="55">
        <f t="shared" si="228"/>
        <v>0</v>
      </c>
    </row>
    <row r="1118" spans="1:21">
      <c r="A1118" s="42">
        <f t="shared" si="223"/>
        <v>11</v>
      </c>
      <c r="B1118" s="43"/>
      <c r="C1118" s="52">
        <f t="shared" si="229"/>
        <v>0</v>
      </c>
      <c r="D1118" s="83">
        <v>0</v>
      </c>
      <c r="E1118" s="53">
        <f t="shared" si="224"/>
        <v>0</v>
      </c>
      <c r="F1118" s="79"/>
      <c r="G1118" s="80"/>
      <c r="H1118" s="81">
        <v>0</v>
      </c>
      <c r="I1118" s="82">
        <v>0</v>
      </c>
      <c r="J1118" s="83">
        <v>0</v>
      </c>
      <c r="K1118" s="55">
        <f t="shared" si="225"/>
        <v>0</v>
      </c>
      <c r="L1118" s="81">
        <v>0</v>
      </c>
      <c r="M1118" s="82">
        <v>0</v>
      </c>
      <c r="N1118" s="83">
        <v>0</v>
      </c>
      <c r="O1118" s="83"/>
      <c r="P1118" s="83">
        <v>0</v>
      </c>
      <c r="Q1118" s="55">
        <f t="shared" si="226"/>
        <v>0</v>
      </c>
      <c r="R1118" s="54">
        <f t="shared" si="221"/>
        <v>0</v>
      </c>
      <c r="S1118" s="54">
        <f t="shared" si="222"/>
        <v>0</v>
      </c>
      <c r="T1118" s="53">
        <f t="shared" si="227"/>
        <v>0</v>
      </c>
      <c r="U1118" s="55">
        <f t="shared" si="228"/>
        <v>0</v>
      </c>
    </row>
    <row r="1119" spans="1:21">
      <c r="A1119" s="42">
        <f t="shared" si="223"/>
        <v>11</v>
      </c>
      <c r="B1119" s="43"/>
      <c r="C1119" s="52">
        <f t="shared" si="229"/>
        <v>0</v>
      </c>
      <c r="D1119" s="83">
        <v>0</v>
      </c>
      <c r="E1119" s="53">
        <f t="shared" si="224"/>
        <v>0</v>
      </c>
      <c r="F1119" s="79"/>
      <c r="G1119" s="80"/>
      <c r="H1119" s="81">
        <v>0</v>
      </c>
      <c r="I1119" s="82">
        <v>0</v>
      </c>
      <c r="J1119" s="83">
        <v>0</v>
      </c>
      <c r="K1119" s="55">
        <f t="shared" si="225"/>
        <v>0</v>
      </c>
      <c r="L1119" s="81">
        <v>0</v>
      </c>
      <c r="M1119" s="82">
        <v>0</v>
      </c>
      <c r="N1119" s="83">
        <v>0</v>
      </c>
      <c r="O1119" s="83"/>
      <c r="P1119" s="83">
        <v>0</v>
      </c>
      <c r="Q1119" s="55">
        <f t="shared" si="226"/>
        <v>0</v>
      </c>
      <c r="R1119" s="54">
        <f t="shared" ref="R1119:R1146" si="230">H1119-L1119</f>
        <v>0</v>
      </c>
      <c r="S1119" s="54">
        <f t="shared" ref="S1119:S1146" si="231">I1119-M1119-N1119</f>
        <v>0</v>
      </c>
      <c r="T1119" s="53">
        <f t="shared" si="227"/>
        <v>0</v>
      </c>
      <c r="U1119" s="55">
        <f t="shared" si="228"/>
        <v>0</v>
      </c>
    </row>
    <row r="1120" spans="1:21">
      <c r="A1120" s="42">
        <f t="shared" si="223"/>
        <v>11</v>
      </c>
      <c r="B1120" s="43"/>
      <c r="C1120" s="52">
        <f t="shared" si="229"/>
        <v>0</v>
      </c>
      <c r="D1120" s="83">
        <v>0</v>
      </c>
      <c r="E1120" s="53">
        <f t="shared" si="224"/>
        <v>0</v>
      </c>
      <c r="F1120" s="79"/>
      <c r="G1120" s="80"/>
      <c r="H1120" s="81">
        <v>0</v>
      </c>
      <c r="I1120" s="82">
        <v>0</v>
      </c>
      <c r="J1120" s="83">
        <v>0</v>
      </c>
      <c r="K1120" s="55">
        <f t="shared" si="225"/>
        <v>0</v>
      </c>
      <c r="L1120" s="81">
        <v>0</v>
      </c>
      <c r="M1120" s="82">
        <v>0</v>
      </c>
      <c r="N1120" s="83">
        <v>0</v>
      </c>
      <c r="O1120" s="83"/>
      <c r="P1120" s="83">
        <v>0</v>
      </c>
      <c r="Q1120" s="55">
        <f t="shared" si="226"/>
        <v>0</v>
      </c>
      <c r="R1120" s="54">
        <f t="shared" si="230"/>
        <v>0</v>
      </c>
      <c r="S1120" s="54">
        <f t="shared" si="231"/>
        <v>0</v>
      </c>
      <c r="T1120" s="53">
        <f t="shared" si="227"/>
        <v>0</v>
      </c>
      <c r="U1120" s="55">
        <f t="shared" si="228"/>
        <v>0</v>
      </c>
    </row>
    <row r="1121" spans="1:21">
      <c r="A1121" s="42">
        <f t="shared" si="223"/>
        <v>11</v>
      </c>
      <c r="B1121" s="43"/>
      <c r="C1121" s="52">
        <f t="shared" si="229"/>
        <v>0</v>
      </c>
      <c r="D1121" s="83">
        <v>0</v>
      </c>
      <c r="E1121" s="53">
        <f t="shared" si="224"/>
        <v>0</v>
      </c>
      <c r="F1121" s="79"/>
      <c r="G1121" s="80"/>
      <c r="H1121" s="81">
        <v>0</v>
      </c>
      <c r="I1121" s="82">
        <v>0</v>
      </c>
      <c r="J1121" s="83">
        <v>0</v>
      </c>
      <c r="K1121" s="55">
        <f t="shared" si="225"/>
        <v>0</v>
      </c>
      <c r="L1121" s="81">
        <v>0</v>
      </c>
      <c r="M1121" s="82">
        <v>0</v>
      </c>
      <c r="N1121" s="83">
        <v>0</v>
      </c>
      <c r="O1121" s="83"/>
      <c r="P1121" s="83">
        <v>0</v>
      </c>
      <c r="Q1121" s="55">
        <f t="shared" si="226"/>
        <v>0</v>
      </c>
      <c r="R1121" s="54">
        <f t="shared" si="230"/>
        <v>0</v>
      </c>
      <c r="S1121" s="54">
        <f t="shared" si="231"/>
        <v>0</v>
      </c>
      <c r="T1121" s="53">
        <f t="shared" si="227"/>
        <v>0</v>
      </c>
      <c r="U1121" s="55">
        <f t="shared" si="228"/>
        <v>0</v>
      </c>
    </row>
    <row r="1122" spans="1:21">
      <c r="A1122" s="42">
        <f t="shared" si="223"/>
        <v>11</v>
      </c>
      <c r="B1122" s="43"/>
      <c r="C1122" s="52">
        <f t="shared" si="229"/>
        <v>0</v>
      </c>
      <c r="D1122" s="83">
        <v>0</v>
      </c>
      <c r="E1122" s="53">
        <f t="shared" si="224"/>
        <v>0</v>
      </c>
      <c r="F1122" s="79"/>
      <c r="G1122" s="80"/>
      <c r="H1122" s="81">
        <v>0</v>
      </c>
      <c r="I1122" s="82">
        <v>0</v>
      </c>
      <c r="J1122" s="83">
        <v>0</v>
      </c>
      <c r="K1122" s="55">
        <f t="shared" si="225"/>
        <v>0</v>
      </c>
      <c r="L1122" s="81">
        <v>0</v>
      </c>
      <c r="M1122" s="82">
        <v>0</v>
      </c>
      <c r="N1122" s="83">
        <v>0</v>
      </c>
      <c r="O1122" s="83"/>
      <c r="P1122" s="83">
        <v>0</v>
      </c>
      <c r="Q1122" s="55">
        <f t="shared" si="226"/>
        <v>0</v>
      </c>
      <c r="R1122" s="54">
        <f t="shared" si="230"/>
        <v>0</v>
      </c>
      <c r="S1122" s="54">
        <f t="shared" si="231"/>
        <v>0</v>
      </c>
      <c r="T1122" s="53">
        <f t="shared" si="227"/>
        <v>0</v>
      </c>
      <c r="U1122" s="55">
        <f t="shared" si="228"/>
        <v>0</v>
      </c>
    </row>
    <row r="1123" spans="1:21">
      <c r="A1123" s="42">
        <f t="shared" si="223"/>
        <v>11</v>
      </c>
      <c r="B1123" s="43"/>
      <c r="C1123" s="52">
        <f t="shared" si="229"/>
        <v>0</v>
      </c>
      <c r="D1123" s="83">
        <v>0</v>
      </c>
      <c r="E1123" s="53">
        <f t="shared" si="224"/>
        <v>0</v>
      </c>
      <c r="F1123" s="79"/>
      <c r="G1123" s="80"/>
      <c r="H1123" s="81">
        <v>0</v>
      </c>
      <c r="I1123" s="82">
        <v>0</v>
      </c>
      <c r="J1123" s="83">
        <v>0</v>
      </c>
      <c r="K1123" s="55">
        <f t="shared" si="225"/>
        <v>0</v>
      </c>
      <c r="L1123" s="81">
        <v>0</v>
      </c>
      <c r="M1123" s="82">
        <v>0</v>
      </c>
      <c r="N1123" s="83">
        <v>0</v>
      </c>
      <c r="O1123" s="83"/>
      <c r="P1123" s="83">
        <v>0</v>
      </c>
      <c r="Q1123" s="55">
        <f t="shared" si="226"/>
        <v>0</v>
      </c>
      <c r="R1123" s="54">
        <f t="shared" si="230"/>
        <v>0</v>
      </c>
      <c r="S1123" s="54">
        <f t="shared" si="231"/>
        <v>0</v>
      </c>
      <c r="T1123" s="53">
        <f t="shared" si="227"/>
        <v>0</v>
      </c>
      <c r="U1123" s="55">
        <f t="shared" si="228"/>
        <v>0</v>
      </c>
    </row>
    <row r="1124" spans="1:21">
      <c r="A1124" s="42">
        <f t="shared" si="223"/>
        <v>11</v>
      </c>
      <c r="B1124" s="43"/>
      <c r="C1124" s="52">
        <f t="shared" si="229"/>
        <v>0</v>
      </c>
      <c r="D1124" s="83">
        <v>0</v>
      </c>
      <c r="E1124" s="53">
        <f t="shared" si="224"/>
        <v>0</v>
      </c>
      <c r="F1124" s="79"/>
      <c r="G1124" s="80"/>
      <c r="H1124" s="81">
        <v>0</v>
      </c>
      <c r="I1124" s="82">
        <v>0</v>
      </c>
      <c r="J1124" s="83">
        <v>0</v>
      </c>
      <c r="K1124" s="55">
        <f t="shared" si="225"/>
        <v>0</v>
      </c>
      <c r="L1124" s="81">
        <v>0</v>
      </c>
      <c r="M1124" s="82">
        <v>0</v>
      </c>
      <c r="N1124" s="83">
        <v>0</v>
      </c>
      <c r="O1124" s="83"/>
      <c r="P1124" s="83">
        <v>0</v>
      </c>
      <c r="Q1124" s="55">
        <f t="shared" si="226"/>
        <v>0</v>
      </c>
      <c r="R1124" s="54">
        <f t="shared" si="230"/>
        <v>0</v>
      </c>
      <c r="S1124" s="54">
        <f t="shared" si="231"/>
        <v>0</v>
      </c>
      <c r="T1124" s="53">
        <f t="shared" si="227"/>
        <v>0</v>
      </c>
      <c r="U1124" s="55">
        <f t="shared" si="228"/>
        <v>0</v>
      </c>
    </row>
    <row r="1125" spans="1:21">
      <c r="A1125" s="42">
        <f t="shared" si="223"/>
        <v>11</v>
      </c>
      <c r="B1125" s="43"/>
      <c r="C1125" s="52">
        <f t="shared" si="229"/>
        <v>0</v>
      </c>
      <c r="D1125" s="83">
        <v>0</v>
      </c>
      <c r="E1125" s="53">
        <f t="shared" si="224"/>
        <v>0</v>
      </c>
      <c r="F1125" s="79"/>
      <c r="G1125" s="80"/>
      <c r="H1125" s="81">
        <v>0</v>
      </c>
      <c r="I1125" s="82">
        <v>0</v>
      </c>
      <c r="J1125" s="83">
        <v>0</v>
      </c>
      <c r="K1125" s="55">
        <f t="shared" si="225"/>
        <v>0</v>
      </c>
      <c r="L1125" s="81">
        <v>0</v>
      </c>
      <c r="M1125" s="82">
        <v>0</v>
      </c>
      <c r="N1125" s="83">
        <v>0</v>
      </c>
      <c r="O1125" s="83"/>
      <c r="P1125" s="83">
        <v>0</v>
      </c>
      <c r="Q1125" s="55">
        <f t="shared" si="226"/>
        <v>0</v>
      </c>
      <c r="R1125" s="54">
        <f t="shared" si="230"/>
        <v>0</v>
      </c>
      <c r="S1125" s="54">
        <f t="shared" si="231"/>
        <v>0</v>
      </c>
      <c r="T1125" s="53">
        <f t="shared" si="227"/>
        <v>0</v>
      </c>
      <c r="U1125" s="55">
        <f t="shared" si="228"/>
        <v>0</v>
      </c>
    </row>
    <row r="1126" spans="1:21">
      <c r="A1126" s="42">
        <f t="shared" si="223"/>
        <v>11</v>
      </c>
      <c r="B1126" s="43"/>
      <c r="C1126" s="52">
        <f t="shared" si="229"/>
        <v>0</v>
      </c>
      <c r="D1126" s="83">
        <v>0</v>
      </c>
      <c r="E1126" s="53">
        <f t="shared" si="224"/>
        <v>0</v>
      </c>
      <c r="F1126" s="79"/>
      <c r="G1126" s="80"/>
      <c r="H1126" s="81">
        <v>0</v>
      </c>
      <c r="I1126" s="82">
        <v>0</v>
      </c>
      <c r="J1126" s="83">
        <v>0</v>
      </c>
      <c r="K1126" s="55">
        <f t="shared" si="225"/>
        <v>0</v>
      </c>
      <c r="L1126" s="81">
        <v>0</v>
      </c>
      <c r="M1126" s="82">
        <v>0</v>
      </c>
      <c r="N1126" s="83">
        <v>0</v>
      </c>
      <c r="O1126" s="83"/>
      <c r="P1126" s="83">
        <v>0</v>
      </c>
      <c r="Q1126" s="55">
        <f t="shared" si="226"/>
        <v>0</v>
      </c>
      <c r="R1126" s="54">
        <f t="shared" si="230"/>
        <v>0</v>
      </c>
      <c r="S1126" s="54">
        <f t="shared" si="231"/>
        <v>0</v>
      </c>
      <c r="T1126" s="53">
        <f t="shared" si="227"/>
        <v>0</v>
      </c>
      <c r="U1126" s="55">
        <f t="shared" si="228"/>
        <v>0</v>
      </c>
    </row>
    <row r="1127" spans="1:21">
      <c r="A1127" s="42">
        <f t="shared" si="223"/>
        <v>11</v>
      </c>
      <c r="B1127" s="43"/>
      <c r="C1127" s="52">
        <f t="shared" si="229"/>
        <v>0</v>
      </c>
      <c r="D1127" s="83">
        <v>0</v>
      </c>
      <c r="E1127" s="53">
        <f t="shared" si="224"/>
        <v>0</v>
      </c>
      <c r="F1127" s="79"/>
      <c r="G1127" s="80"/>
      <c r="H1127" s="81">
        <v>0</v>
      </c>
      <c r="I1127" s="82">
        <v>0</v>
      </c>
      <c r="J1127" s="83">
        <v>0</v>
      </c>
      <c r="K1127" s="55">
        <f t="shared" si="225"/>
        <v>0</v>
      </c>
      <c r="L1127" s="81">
        <v>0</v>
      </c>
      <c r="M1127" s="82">
        <v>0</v>
      </c>
      <c r="N1127" s="83">
        <v>0</v>
      </c>
      <c r="O1127" s="83"/>
      <c r="P1127" s="83">
        <v>0</v>
      </c>
      <c r="Q1127" s="55">
        <f t="shared" si="226"/>
        <v>0</v>
      </c>
      <c r="R1127" s="54">
        <f t="shared" si="230"/>
        <v>0</v>
      </c>
      <c r="S1127" s="54">
        <f t="shared" si="231"/>
        <v>0</v>
      </c>
      <c r="T1127" s="53">
        <f t="shared" si="227"/>
        <v>0</v>
      </c>
      <c r="U1127" s="55">
        <f t="shared" si="228"/>
        <v>0</v>
      </c>
    </row>
    <row r="1128" spans="1:21">
      <c r="A1128" s="42">
        <f t="shared" si="223"/>
        <v>11</v>
      </c>
      <c r="B1128" s="43"/>
      <c r="C1128" s="52">
        <f t="shared" si="229"/>
        <v>0</v>
      </c>
      <c r="D1128" s="83">
        <v>0</v>
      </c>
      <c r="E1128" s="53">
        <f t="shared" si="224"/>
        <v>0</v>
      </c>
      <c r="F1128" s="79"/>
      <c r="G1128" s="80"/>
      <c r="H1128" s="81">
        <v>0</v>
      </c>
      <c r="I1128" s="82">
        <v>0</v>
      </c>
      <c r="J1128" s="83">
        <v>0</v>
      </c>
      <c r="K1128" s="55">
        <f t="shared" si="225"/>
        <v>0</v>
      </c>
      <c r="L1128" s="81">
        <v>0</v>
      </c>
      <c r="M1128" s="82">
        <v>0</v>
      </c>
      <c r="N1128" s="83">
        <v>0</v>
      </c>
      <c r="O1128" s="83"/>
      <c r="P1128" s="83">
        <v>0</v>
      </c>
      <c r="Q1128" s="55">
        <f t="shared" si="226"/>
        <v>0</v>
      </c>
      <c r="R1128" s="54">
        <f t="shared" si="230"/>
        <v>0</v>
      </c>
      <c r="S1128" s="54">
        <f t="shared" si="231"/>
        <v>0</v>
      </c>
      <c r="T1128" s="53">
        <f t="shared" si="227"/>
        <v>0</v>
      </c>
      <c r="U1128" s="55">
        <f t="shared" si="228"/>
        <v>0</v>
      </c>
    </row>
    <row r="1129" spans="1:21">
      <c r="A1129" s="42">
        <f t="shared" si="223"/>
        <v>11</v>
      </c>
      <c r="B1129" s="43"/>
      <c r="C1129" s="52">
        <f t="shared" si="229"/>
        <v>0</v>
      </c>
      <c r="D1129" s="83">
        <v>0</v>
      </c>
      <c r="E1129" s="53">
        <f t="shared" si="224"/>
        <v>0</v>
      </c>
      <c r="F1129" s="79"/>
      <c r="G1129" s="80"/>
      <c r="H1129" s="81">
        <v>0</v>
      </c>
      <c r="I1129" s="82">
        <v>0</v>
      </c>
      <c r="J1129" s="83">
        <v>0</v>
      </c>
      <c r="K1129" s="55">
        <f t="shared" si="225"/>
        <v>0</v>
      </c>
      <c r="L1129" s="81">
        <v>0</v>
      </c>
      <c r="M1129" s="82">
        <v>0</v>
      </c>
      <c r="N1129" s="83">
        <v>0</v>
      </c>
      <c r="O1129" s="83"/>
      <c r="P1129" s="83">
        <v>0</v>
      </c>
      <c r="Q1129" s="55">
        <f t="shared" si="226"/>
        <v>0</v>
      </c>
      <c r="R1129" s="54">
        <f t="shared" si="230"/>
        <v>0</v>
      </c>
      <c r="S1129" s="54">
        <f t="shared" si="231"/>
        <v>0</v>
      </c>
      <c r="T1129" s="53">
        <f t="shared" si="227"/>
        <v>0</v>
      </c>
      <c r="U1129" s="55">
        <f t="shared" si="228"/>
        <v>0</v>
      </c>
    </row>
    <row r="1130" spans="1:21">
      <c r="A1130" s="42">
        <f t="shared" si="223"/>
        <v>11</v>
      </c>
      <c r="B1130" s="43"/>
      <c r="C1130" s="52">
        <f t="shared" si="229"/>
        <v>0</v>
      </c>
      <c r="D1130" s="83">
        <v>0</v>
      </c>
      <c r="E1130" s="53">
        <f t="shared" si="224"/>
        <v>0</v>
      </c>
      <c r="F1130" s="79"/>
      <c r="G1130" s="80"/>
      <c r="H1130" s="81">
        <v>0</v>
      </c>
      <c r="I1130" s="82">
        <v>0</v>
      </c>
      <c r="J1130" s="83">
        <v>0</v>
      </c>
      <c r="K1130" s="55">
        <f t="shared" si="225"/>
        <v>0</v>
      </c>
      <c r="L1130" s="81">
        <v>0</v>
      </c>
      <c r="M1130" s="82">
        <v>0</v>
      </c>
      <c r="N1130" s="83">
        <v>0</v>
      </c>
      <c r="O1130" s="83"/>
      <c r="P1130" s="83">
        <v>0</v>
      </c>
      <c r="Q1130" s="55">
        <f t="shared" si="226"/>
        <v>0</v>
      </c>
      <c r="R1130" s="54">
        <f t="shared" si="230"/>
        <v>0</v>
      </c>
      <c r="S1130" s="54">
        <f t="shared" si="231"/>
        <v>0</v>
      </c>
      <c r="T1130" s="53">
        <f t="shared" si="227"/>
        <v>0</v>
      </c>
      <c r="U1130" s="55">
        <f t="shared" si="228"/>
        <v>0</v>
      </c>
    </row>
    <row r="1131" spans="1:21">
      <c r="A1131" s="42">
        <f t="shared" si="223"/>
        <v>11</v>
      </c>
      <c r="B1131" s="43"/>
      <c r="C1131" s="52">
        <f t="shared" si="229"/>
        <v>0</v>
      </c>
      <c r="D1131" s="83">
        <v>0</v>
      </c>
      <c r="E1131" s="53">
        <f t="shared" si="224"/>
        <v>0</v>
      </c>
      <c r="F1131" s="79"/>
      <c r="G1131" s="80"/>
      <c r="H1131" s="81">
        <v>0</v>
      </c>
      <c r="I1131" s="82">
        <v>0</v>
      </c>
      <c r="J1131" s="83">
        <v>0</v>
      </c>
      <c r="K1131" s="55">
        <f t="shared" si="225"/>
        <v>0</v>
      </c>
      <c r="L1131" s="81">
        <v>0</v>
      </c>
      <c r="M1131" s="82">
        <v>0</v>
      </c>
      <c r="N1131" s="83">
        <v>0</v>
      </c>
      <c r="O1131" s="83"/>
      <c r="P1131" s="83">
        <v>0</v>
      </c>
      <c r="Q1131" s="55">
        <f t="shared" si="226"/>
        <v>0</v>
      </c>
      <c r="R1131" s="54">
        <f t="shared" si="230"/>
        <v>0</v>
      </c>
      <c r="S1131" s="54">
        <f t="shared" si="231"/>
        <v>0</v>
      </c>
      <c r="T1131" s="53">
        <f t="shared" si="227"/>
        <v>0</v>
      </c>
      <c r="U1131" s="55">
        <f t="shared" si="228"/>
        <v>0</v>
      </c>
    </row>
    <row r="1132" spans="1:21">
      <c r="A1132" s="42">
        <f t="shared" si="223"/>
        <v>11</v>
      </c>
      <c r="B1132" s="43"/>
      <c r="C1132" s="52">
        <f t="shared" si="229"/>
        <v>0</v>
      </c>
      <c r="D1132" s="83">
        <v>0</v>
      </c>
      <c r="E1132" s="53">
        <f t="shared" si="224"/>
        <v>0</v>
      </c>
      <c r="F1132" s="79"/>
      <c r="G1132" s="80"/>
      <c r="H1132" s="81">
        <v>0</v>
      </c>
      <c r="I1132" s="82">
        <v>0</v>
      </c>
      <c r="J1132" s="83">
        <v>0</v>
      </c>
      <c r="K1132" s="55">
        <f t="shared" si="225"/>
        <v>0</v>
      </c>
      <c r="L1132" s="81">
        <v>0</v>
      </c>
      <c r="M1132" s="82">
        <v>0</v>
      </c>
      <c r="N1132" s="83">
        <v>0</v>
      </c>
      <c r="O1132" s="83"/>
      <c r="P1132" s="83">
        <v>0</v>
      </c>
      <c r="Q1132" s="55">
        <f t="shared" si="226"/>
        <v>0</v>
      </c>
      <c r="R1132" s="54">
        <f t="shared" si="230"/>
        <v>0</v>
      </c>
      <c r="S1132" s="54">
        <f t="shared" si="231"/>
        <v>0</v>
      </c>
      <c r="T1132" s="53">
        <f t="shared" si="227"/>
        <v>0</v>
      </c>
      <c r="U1132" s="55">
        <f t="shared" si="228"/>
        <v>0</v>
      </c>
    </row>
    <row r="1133" spans="1:21">
      <c r="A1133" s="42">
        <f t="shared" si="223"/>
        <v>11</v>
      </c>
      <c r="B1133" s="43"/>
      <c r="C1133" s="52">
        <f t="shared" si="229"/>
        <v>0</v>
      </c>
      <c r="D1133" s="83">
        <v>0</v>
      </c>
      <c r="E1133" s="53">
        <f t="shared" si="224"/>
        <v>0</v>
      </c>
      <c r="F1133" s="79"/>
      <c r="G1133" s="80"/>
      <c r="H1133" s="81">
        <v>0</v>
      </c>
      <c r="I1133" s="82">
        <v>0</v>
      </c>
      <c r="J1133" s="83">
        <v>0</v>
      </c>
      <c r="K1133" s="55">
        <f t="shared" si="225"/>
        <v>0</v>
      </c>
      <c r="L1133" s="81">
        <v>0</v>
      </c>
      <c r="M1133" s="82">
        <v>0</v>
      </c>
      <c r="N1133" s="83">
        <v>0</v>
      </c>
      <c r="O1133" s="83"/>
      <c r="P1133" s="83">
        <v>0</v>
      </c>
      <c r="Q1133" s="55">
        <f t="shared" si="226"/>
        <v>0</v>
      </c>
      <c r="R1133" s="54">
        <f t="shared" si="230"/>
        <v>0</v>
      </c>
      <c r="S1133" s="54">
        <f t="shared" si="231"/>
        <v>0</v>
      </c>
      <c r="T1133" s="53">
        <f t="shared" si="227"/>
        <v>0</v>
      </c>
      <c r="U1133" s="55">
        <f t="shared" si="228"/>
        <v>0</v>
      </c>
    </row>
    <row r="1134" spans="1:21">
      <c r="A1134" s="42">
        <f t="shared" si="223"/>
        <v>11</v>
      </c>
      <c r="B1134" s="43"/>
      <c r="C1134" s="52">
        <f t="shared" si="229"/>
        <v>0</v>
      </c>
      <c r="D1134" s="83">
        <v>0</v>
      </c>
      <c r="E1134" s="53">
        <f t="shared" si="224"/>
        <v>0</v>
      </c>
      <c r="F1134" s="79"/>
      <c r="G1134" s="80"/>
      <c r="H1134" s="81">
        <v>0</v>
      </c>
      <c r="I1134" s="82">
        <v>0</v>
      </c>
      <c r="J1134" s="83">
        <v>0</v>
      </c>
      <c r="K1134" s="55">
        <f t="shared" si="225"/>
        <v>0</v>
      </c>
      <c r="L1134" s="81">
        <v>0</v>
      </c>
      <c r="M1134" s="82">
        <v>0</v>
      </c>
      <c r="N1134" s="83">
        <v>0</v>
      </c>
      <c r="O1134" s="83"/>
      <c r="P1134" s="83">
        <v>0</v>
      </c>
      <c r="Q1134" s="55">
        <f t="shared" si="226"/>
        <v>0</v>
      </c>
      <c r="R1134" s="54">
        <f t="shared" si="230"/>
        <v>0</v>
      </c>
      <c r="S1134" s="54">
        <f t="shared" si="231"/>
        <v>0</v>
      </c>
      <c r="T1134" s="53">
        <f t="shared" si="227"/>
        <v>0</v>
      </c>
      <c r="U1134" s="55">
        <f t="shared" si="228"/>
        <v>0</v>
      </c>
    </row>
    <row r="1135" spans="1:21">
      <c r="A1135" s="42">
        <f t="shared" si="223"/>
        <v>11</v>
      </c>
      <c r="B1135" s="43"/>
      <c r="C1135" s="52">
        <f t="shared" si="229"/>
        <v>0</v>
      </c>
      <c r="D1135" s="83">
        <v>0</v>
      </c>
      <c r="E1135" s="53">
        <f t="shared" si="224"/>
        <v>0</v>
      </c>
      <c r="F1135" s="79"/>
      <c r="G1135" s="80"/>
      <c r="H1135" s="81">
        <v>0</v>
      </c>
      <c r="I1135" s="82">
        <v>0</v>
      </c>
      <c r="J1135" s="83">
        <v>0</v>
      </c>
      <c r="K1135" s="55">
        <f t="shared" si="225"/>
        <v>0</v>
      </c>
      <c r="L1135" s="81">
        <v>0</v>
      </c>
      <c r="M1135" s="82">
        <v>0</v>
      </c>
      <c r="N1135" s="83">
        <v>0</v>
      </c>
      <c r="O1135" s="83"/>
      <c r="P1135" s="83">
        <v>0</v>
      </c>
      <c r="Q1135" s="55">
        <f t="shared" si="226"/>
        <v>0</v>
      </c>
      <c r="R1135" s="54">
        <f t="shared" si="230"/>
        <v>0</v>
      </c>
      <c r="S1135" s="54">
        <f t="shared" si="231"/>
        <v>0</v>
      </c>
      <c r="T1135" s="53">
        <f t="shared" si="227"/>
        <v>0</v>
      </c>
      <c r="U1135" s="55">
        <f t="shared" si="228"/>
        <v>0</v>
      </c>
    </row>
    <row r="1136" spans="1:21">
      <c r="A1136" s="42">
        <f t="shared" si="223"/>
        <v>11</v>
      </c>
      <c r="B1136" s="43"/>
      <c r="C1136" s="52">
        <f t="shared" si="229"/>
        <v>0</v>
      </c>
      <c r="D1136" s="83">
        <v>0</v>
      </c>
      <c r="E1136" s="53">
        <f t="shared" si="224"/>
        <v>0</v>
      </c>
      <c r="F1136" s="79"/>
      <c r="G1136" s="80"/>
      <c r="H1136" s="81">
        <v>0</v>
      </c>
      <c r="I1136" s="82">
        <v>0</v>
      </c>
      <c r="J1136" s="83">
        <v>0</v>
      </c>
      <c r="K1136" s="55">
        <f t="shared" si="225"/>
        <v>0</v>
      </c>
      <c r="L1136" s="81">
        <v>0</v>
      </c>
      <c r="M1136" s="82">
        <v>0</v>
      </c>
      <c r="N1136" s="83">
        <v>0</v>
      </c>
      <c r="O1136" s="83"/>
      <c r="P1136" s="83">
        <v>0</v>
      </c>
      <c r="Q1136" s="55">
        <f t="shared" si="226"/>
        <v>0</v>
      </c>
      <c r="R1136" s="54">
        <f t="shared" si="230"/>
        <v>0</v>
      </c>
      <c r="S1136" s="54">
        <f t="shared" si="231"/>
        <v>0</v>
      </c>
      <c r="T1136" s="53">
        <f t="shared" si="227"/>
        <v>0</v>
      </c>
      <c r="U1136" s="55">
        <f t="shared" si="228"/>
        <v>0</v>
      </c>
    </row>
    <row r="1137" spans="1:22">
      <c r="A1137" s="42">
        <f t="shared" si="223"/>
        <v>11</v>
      </c>
      <c r="B1137" s="43"/>
      <c r="C1137" s="52">
        <f t="shared" si="229"/>
        <v>0</v>
      </c>
      <c r="D1137" s="83">
        <v>0</v>
      </c>
      <c r="E1137" s="53">
        <f t="shared" si="224"/>
        <v>0</v>
      </c>
      <c r="F1137" s="79"/>
      <c r="G1137" s="80"/>
      <c r="H1137" s="81">
        <v>0</v>
      </c>
      <c r="I1137" s="82">
        <v>0</v>
      </c>
      <c r="J1137" s="83">
        <v>0</v>
      </c>
      <c r="K1137" s="55">
        <f t="shared" si="225"/>
        <v>0</v>
      </c>
      <c r="L1137" s="81">
        <v>0</v>
      </c>
      <c r="M1137" s="82">
        <v>0</v>
      </c>
      <c r="N1137" s="83">
        <v>0</v>
      </c>
      <c r="O1137" s="83"/>
      <c r="P1137" s="83">
        <v>0</v>
      </c>
      <c r="Q1137" s="55">
        <f t="shared" si="226"/>
        <v>0</v>
      </c>
      <c r="R1137" s="54">
        <f t="shared" si="230"/>
        <v>0</v>
      </c>
      <c r="S1137" s="54">
        <f t="shared" si="231"/>
        <v>0</v>
      </c>
      <c r="T1137" s="53">
        <f t="shared" si="227"/>
        <v>0</v>
      </c>
      <c r="U1137" s="55">
        <f t="shared" si="228"/>
        <v>0</v>
      </c>
    </row>
    <row r="1138" spans="1:22">
      <c r="A1138" s="42">
        <f t="shared" si="223"/>
        <v>11</v>
      </c>
      <c r="B1138" s="43"/>
      <c r="C1138" s="52">
        <f t="shared" si="229"/>
        <v>0</v>
      </c>
      <c r="D1138" s="83">
        <v>0</v>
      </c>
      <c r="E1138" s="53">
        <f t="shared" si="224"/>
        <v>0</v>
      </c>
      <c r="F1138" s="79"/>
      <c r="G1138" s="80"/>
      <c r="H1138" s="81">
        <v>0</v>
      </c>
      <c r="I1138" s="82">
        <v>0</v>
      </c>
      <c r="J1138" s="83">
        <v>0</v>
      </c>
      <c r="K1138" s="55">
        <f t="shared" si="225"/>
        <v>0</v>
      </c>
      <c r="L1138" s="81">
        <v>0</v>
      </c>
      <c r="M1138" s="82">
        <v>0</v>
      </c>
      <c r="N1138" s="83">
        <v>0</v>
      </c>
      <c r="O1138" s="83"/>
      <c r="P1138" s="83">
        <v>0</v>
      </c>
      <c r="Q1138" s="55">
        <f t="shared" si="226"/>
        <v>0</v>
      </c>
      <c r="R1138" s="54">
        <f t="shared" si="230"/>
        <v>0</v>
      </c>
      <c r="S1138" s="54">
        <f t="shared" si="231"/>
        <v>0</v>
      </c>
      <c r="T1138" s="53">
        <f t="shared" si="227"/>
        <v>0</v>
      </c>
      <c r="U1138" s="55">
        <f t="shared" si="228"/>
        <v>0</v>
      </c>
    </row>
    <row r="1139" spans="1:22">
      <c r="A1139" s="42">
        <f t="shared" si="223"/>
        <v>11</v>
      </c>
      <c r="B1139" s="43"/>
      <c r="C1139" s="52">
        <f t="shared" si="229"/>
        <v>0</v>
      </c>
      <c r="D1139" s="83">
        <v>0</v>
      </c>
      <c r="E1139" s="53">
        <f t="shared" si="224"/>
        <v>0</v>
      </c>
      <c r="F1139" s="79"/>
      <c r="G1139" s="80"/>
      <c r="H1139" s="81">
        <v>0</v>
      </c>
      <c r="I1139" s="82">
        <v>0</v>
      </c>
      <c r="J1139" s="83">
        <v>0</v>
      </c>
      <c r="K1139" s="55">
        <f t="shared" si="225"/>
        <v>0</v>
      </c>
      <c r="L1139" s="81">
        <v>0</v>
      </c>
      <c r="M1139" s="82">
        <v>0</v>
      </c>
      <c r="N1139" s="83">
        <v>0</v>
      </c>
      <c r="O1139" s="83"/>
      <c r="P1139" s="83">
        <v>0</v>
      </c>
      <c r="Q1139" s="55">
        <f t="shared" si="226"/>
        <v>0</v>
      </c>
      <c r="R1139" s="54">
        <f t="shared" si="230"/>
        <v>0</v>
      </c>
      <c r="S1139" s="54">
        <f t="shared" si="231"/>
        <v>0</v>
      </c>
      <c r="T1139" s="53">
        <f t="shared" si="227"/>
        <v>0</v>
      </c>
      <c r="U1139" s="55">
        <f t="shared" si="228"/>
        <v>0</v>
      </c>
    </row>
    <row r="1140" spans="1:22">
      <c r="A1140" s="42">
        <f t="shared" si="223"/>
        <v>11</v>
      </c>
      <c r="B1140" s="43"/>
      <c r="C1140" s="52">
        <f t="shared" si="229"/>
        <v>0</v>
      </c>
      <c r="D1140" s="83">
        <v>0</v>
      </c>
      <c r="E1140" s="53">
        <f t="shared" si="224"/>
        <v>0</v>
      </c>
      <c r="F1140" s="79"/>
      <c r="G1140" s="80"/>
      <c r="H1140" s="81">
        <v>0</v>
      </c>
      <c r="I1140" s="82">
        <v>0</v>
      </c>
      <c r="J1140" s="83">
        <v>0</v>
      </c>
      <c r="K1140" s="55">
        <f t="shared" si="225"/>
        <v>0</v>
      </c>
      <c r="L1140" s="81">
        <v>0</v>
      </c>
      <c r="M1140" s="82">
        <v>0</v>
      </c>
      <c r="N1140" s="83">
        <v>0</v>
      </c>
      <c r="O1140" s="83"/>
      <c r="P1140" s="83">
        <v>0</v>
      </c>
      <c r="Q1140" s="55">
        <f t="shared" si="226"/>
        <v>0</v>
      </c>
      <c r="R1140" s="54">
        <f t="shared" si="230"/>
        <v>0</v>
      </c>
      <c r="S1140" s="54">
        <f t="shared" si="231"/>
        <v>0</v>
      </c>
      <c r="T1140" s="53">
        <f t="shared" si="227"/>
        <v>0</v>
      </c>
      <c r="U1140" s="55">
        <f t="shared" si="228"/>
        <v>0</v>
      </c>
    </row>
    <row r="1141" spans="1:22">
      <c r="A1141" s="42">
        <f t="shared" si="223"/>
        <v>11</v>
      </c>
      <c r="B1141" s="43"/>
      <c r="C1141" s="52">
        <f t="shared" si="229"/>
        <v>0</v>
      </c>
      <c r="D1141" s="83">
        <v>0</v>
      </c>
      <c r="E1141" s="53">
        <f t="shared" si="224"/>
        <v>0</v>
      </c>
      <c r="F1141" s="79"/>
      <c r="G1141" s="80"/>
      <c r="H1141" s="81">
        <v>0</v>
      </c>
      <c r="I1141" s="82">
        <v>0</v>
      </c>
      <c r="J1141" s="83">
        <v>0</v>
      </c>
      <c r="K1141" s="55">
        <f t="shared" si="225"/>
        <v>0</v>
      </c>
      <c r="L1141" s="81">
        <v>0</v>
      </c>
      <c r="M1141" s="82">
        <v>0</v>
      </c>
      <c r="N1141" s="83">
        <v>0</v>
      </c>
      <c r="O1141" s="83"/>
      <c r="P1141" s="83">
        <v>0</v>
      </c>
      <c r="Q1141" s="55">
        <f t="shared" si="226"/>
        <v>0</v>
      </c>
      <c r="R1141" s="54">
        <f t="shared" si="230"/>
        <v>0</v>
      </c>
      <c r="S1141" s="54">
        <f t="shared" si="231"/>
        <v>0</v>
      </c>
      <c r="T1141" s="53">
        <f t="shared" si="227"/>
        <v>0</v>
      </c>
      <c r="U1141" s="55">
        <f t="shared" si="228"/>
        <v>0</v>
      </c>
    </row>
    <row r="1142" spans="1:22">
      <c r="A1142" s="42">
        <f t="shared" si="223"/>
        <v>11</v>
      </c>
      <c r="B1142" s="43"/>
      <c r="C1142" s="52">
        <f t="shared" si="229"/>
        <v>0</v>
      </c>
      <c r="D1142" s="83">
        <v>0</v>
      </c>
      <c r="E1142" s="53">
        <f t="shared" si="224"/>
        <v>0</v>
      </c>
      <c r="F1142" s="79"/>
      <c r="G1142" s="80"/>
      <c r="H1142" s="81">
        <v>0</v>
      </c>
      <c r="I1142" s="82">
        <v>0</v>
      </c>
      <c r="J1142" s="83">
        <v>0</v>
      </c>
      <c r="K1142" s="55">
        <f t="shared" si="225"/>
        <v>0</v>
      </c>
      <c r="L1142" s="81">
        <v>0</v>
      </c>
      <c r="M1142" s="82">
        <v>0</v>
      </c>
      <c r="N1142" s="83">
        <v>0</v>
      </c>
      <c r="O1142" s="83"/>
      <c r="P1142" s="83">
        <v>0</v>
      </c>
      <c r="Q1142" s="55">
        <f t="shared" si="226"/>
        <v>0</v>
      </c>
      <c r="R1142" s="54">
        <f t="shared" si="230"/>
        <v>0</v>
      </c>
      <c r="S1142" s="54">
        <f t="shared" si="231"/>
        <v>0</v>
      </c>
      <c r="T1142" s="53">
        <f t="shared" si="227"/>
        <v>0</v>
      </c>
      <c r="U1142" s="55">
        <f t="shared" si="228"/>
        <v>0</v>
      </c>
    </row>
    <row r="1143" spans="1:22">
      <c r="A1143" s="42">
        <f t="shared" si="223"/>
        <v>11</v>
      </c>
      <c r="B1143" s="43"/>
      <c r="C1143" s="52">
        <f t="shared" si="229"/>
        <v>0</v>
      </c>
      <c r="D1143" s="83">
        <v>0</v>
      </c>
      <c r="E1143" s="53">
        <f t="shared" si="224"/>
        <v>0</v>
      </c>
      <c r="F1143" s="79"/>
      <c r="G1143" s="80"/>
      <c r="H1143" s="81">
        <v>0</v>
      </c>
      <c r="I1143" s="82">
        <v>0</v>
      </c>
      <c r="J1143" s="83">
        <v>0</v>
      </c>
      <c r="K1143" s="55">
        <f t="shared" si="225"/>
        <v>0</v>
      </c>
      <c r="L1143" s="81">
        <v>0</v>
      </c>
      <c r="M1143" s="82">
        <v>0</v>
      </c>
      <c r="N1143" s="83">
        <v>0</v>
      </c>
      <c r="O1143" s="83"/>
      <c r="P1143" s="83">
        <v>0</v>
      </c>
      <c r="Q1143" s="55">
        <f t="shared" si="226"/>
        <v>0</v>
      </c>
      <c r="R1143" s="54">
        <f t="shared" si="230"/>
        <v>0</v>
      </c>
      <c r="S1143" s="54">
        <f t="shared" si="231"/>
        <v>0</v>
      </c>
      <c r="T1143" s="53">
        <f t="shared" si="227"/>
        <v>0</v>
      </c>
      <c r="U1143" s="55">
        <f t="shared" si="228"/>
        <v>0</v>
      </c>
    </row>
    <row r="1144" spans="1:22">
      <c r="A1144" s="42">
        <f t="shared" si="223"/>
        <v>11</v>
      </c>
      <c r="B1144" s="43"/>
      <c r="C1144" s="52">
        <f t="shared" si="229"/>
        <v>0</v>
      </c>
      <c r="D1144" s="83">
        <v>0</v>
      </c>
      <c r="E1144" s="53">
        <f t="shared" si="224"/>
        <v>0</v>
      </c>
      <c r="F1144" s="79"/>
      <c r="G1144" s="80"/>
      <c r="H1144" s="81">
        <v>0</v>
      </c>
      <c r="I1144" s="82">
        <v>0</v>
      </c>
      <c r="J1144" s="83">
        <v>0</v>
      </c>
      <c r="K1144" s="55">
        <f t="shared" si="225"/>
        <v>0</v>
      </c>
      <c r="L1144" s="81">
        <v>0</v>
      </c>
      <c r="M1144" s="82">
        <v>0</v>
      </c>
      <c r="N1144" s="83">
        <v>0</v>
      </c>
      <c r="O1144" s="83"/>
      <c r="P1144" s="83">
        <v>0</v>
      </c>
      <c r="Q1144" s="55">
        <f t="shared" si="226"/>
        <v>0</v>
      </c>
      <c r="R1144" s="54">
        <f t="shared" si="230"/>
        <v>0</v>
      </c>
      <c r="S1144" s="54">
        <f t="shared" si="231"/>
        <v>0</v>
      </c>
      <c r="T1144" s="53">
        <f t="shared" si="227"/>
        <v>0</v>
      </c>
      <c r="U1144" s="55">
        <f t="shared" si="228"/>
        <v>0</v>
      </c>
    </row>
    <row r="1145" spans="1:22">
      <c r="A1145" s="42">
        <f t="shared" si="223"/>
        <v>11</v>
      </c>
      <c r="B1145" s="43"/>
      <c r="C1145" s="52">
        <f t="shared" si="229"/>
        <v>0</v>
      </c>
      <c r="D1145" s="83">
        <v>0</v>
      </c>
      <c r="E1145" s="53">
        <f t="shared" si="224"/>
        <v>0</v>
      </c>
      <c r="F1145" s="79"/>
      <c r="G1145" s="80"/>
      <c r="H1145" s="81">
        <v>0</v>
      </c>
      <c r="I1145" s="82">
        <v>0</v>
      </c>
      <c r="J1145" s="83">
        <v>0</v>
      </c>
      <c r="K1145" s="55">
        <f t="shared" si="225"/>
        <v>0</v>
      </c>
      <c r="L1145" s="81">
        <v>0</v>
      </c>
      <c r="M1145" s="82">
        <v>0</v>
      </c>
      <c r="N1145" s="83">
        <v>0</v>
      </c>
      <c r="O1145" s="83"/>
      <c r="P1145" s="83">
        <v>0</v>
      </c>
      <c r="Q1145" s="55">
        <f t="shared" si="226"/>
        <v>0</v>
      </c>
      <c r="R1145" s="54">
        <f t="shared" si="230"/>
        <v>0</v>
      </c>
      <c r="S1145" s="54">
        <f t="shared" si="231"/>
        <v>0</v>
      </c>
      <c r="T1145" s="53">
        <f t="shared" si="227"/>
        <v>0</v>
      </c>
      <c r="U1145" s="55">
        <f t="shared" si="228"/>
        <v>0</v>
      </c>
    </row>
    <row r="1146" spans="1:22" ht="15.75" thickBot="1">
      <c r="A1146" s="42">
        <f t="shared" si="223"/>
        <v>11</v>
      </c>
      <c r="B1146" s="43"/>
      <c r="C1146" s="59">
        <f t="shared" si="229"/>
        <v>0</v>
      </c>
      <c r="D1146" s="93">
        <v>0</v>
      </c>
      <c r="E1146" s="60">
        <f t="shared" si="224"/>
        <v>0</v>
      </c>
      <c r="F1146" s="89"/>
      <c r="G1146" s="90"/>
      <c r="H1146" s="91">
        <v>0</v>
      </c>
      <c r="I1146" s="92">
        <v>0</v>
      </c>
      <c r="J1146" s="93">
        <v>0</v>
      </c>
      <c r="K1146" s="62">
        <f t="shared" si="225"/>
        <v>0</v>
      </c>
      <c r="L1146" s="91">
        <v>0</v>
      </c>
      <c r="M1146" s="92">
        <v>0</v>
      </c>
      <c r="N1146" s="93">
        <v>0</v>
      </c>
      <c r="O1146" s="93"/>
      <c r="P1146" s="93">
        <v>0</v>
      </c>
      <c r="Q1146" s="62">
        <f t="shared" si="226"/>
        <v>0</v>
      </c>
      <c r="R1146" s="61">
        <f t="shared" si="230"/>
        <v>0</v>
      </c>
      <c r="S1146" s="61">
        <f t="shared" si="231"/>
        <v>0</v>
      </c>
      <c r="T1146" s="60">
        <f t="shared" si="227"/>
        <v>0</v>
      </c>
      <c r="U1146" s="62">
        <f t="shared" si="228"/>
        <v>0</v>
      </c>
    </row>
    <row r="1147" spans="1:22" s="67" customFormat="1" ht="18.75" thickBot="1">
      <c r="A1147" s="42">
        <f t="shared" si="223"/>
        <v>11</v>
      </c>
      <c r="B1147" s="43"/>
      <c r="C1147" s="162" t="s">
        <v>22</v>
      </c>
      <c r="D1147" s="163"/>
      <c r="E1147" s="163"/>
      <c r="F1147" s="163"/>
      <c r="G1147" s="163"/>
      <c r="H1147" s="63">
        <f>SUM(H1047:H1146)</f>
        <v>11000</v>
      </c>
      <c r="I1147" s="64">
        <f t="shared" ref="I1147:U1147" si="232">SUM(I1047:I1146)</f>
        <v>22000</v>
      </c>
      <c r="J1147" s="65">
        <f t="shared" si="232"/>
        <v>33000</v>
      </c>
      <c r="K1147" s="66">
        <f t="shared" si="232"/>
        <v>66000</v>
      </c>
      <c r="L1147" s="63">
        <f t="shared" si="232"/>
        <v>10000</v>
      </c>
      <c r="M1147" s="64">
        <f t="shared" si="232"/>
        <v>11000</v>
      </c>
      <c r="N1147" s="65">
        <f t="shared" si="232"/>
        <v>0</v>
      </c>
      <c r="O1147" s="65">
        <f t="shared" si="232"/>
        <v>0</v>
      </c>
      <c r="P1147" s="65">
        <f t="shared" si="232"/>
        <v>0</v>
      </c>
      <c r="Q1147" s="66">
        <f t="shared" si="232"/>
        <v>21000</v>
      </c>
      <c r="R1147" s="64">
        <f t="shared" si="232"/>
        <v>1000</v>
      </c>
      <c r="S1147" s="64">
        <f t="shared" si="232"/>
        <v>11000</v>
      </c>
      <c r="T1147" s="65">
        <f t="shared" si="232"/>
        <v>33000</v>
      </c>
      <c r="U1147" s="66">
        <f t="shared" si="232"/>
        <v>45000</v>
      </c>
    </row>
    <row r="1148" spans="1:22" ht="15" customHeight="1">
      <c r="A1148" s="40">
        <v>12</v>
      </c>
      <c r="B1148" s="41"/>
      <c r="C1148" s="153" t="s">
        <v>17</v>
      </c>
      <c r="D1148" s="156" t="s">
        <v>20</v>
      </c>
      <c r="E1148" s="156" t="s">
        <v>0</v>
      </c>
      <c r="F1148" s="159" t="s">
        <v>13</v>
      </c>
      <c r="G1148" s="182" t="s">
        <v>14</v>
      </c>
      <c r="H1148" s="169" t="s">
        <v>32</v>
      </c>
      <c r="I1148" s="194" t="s">
        <v>5</v>
      </c>
      <c r="J1148" s="172" t="s">
        <v>30</v>
      </c>
      <c r="K1148" s="175" t="s">
        <v>7</v>
      </c>
      <c r="L1148" s="178" t="s">
        <v>15</v>
      </c>
      <c r="M1148" s="179"/>
      <c r="N1148" s="180"/>
      <c r="O1148" s="180"/>
      <c r="P1148" s="180"/>
      <c r="Q1148" s="181"/>
      <c r="R1148" s="206" t="s">
        <v>1</v>
      </c>
      <c r="S1148" s="206"/>
      <c r="T1148" s="206"/>
      <c r="U1148" s="207"/>
      <c r="V1148" s="39"/>
    </row>
    <row r="1149" spans="1:22" ht="15" customHeight="1">
      <c r="A1149" s="42">
        <f t="shared" ref="A1149:A1212" si="233">A1148</f>
        <v>12</v>
      </c>
      <c r="B1149" s="43"/>
      <c r="C1149" s="154"/>
      <c r="D1149" s="157"/>
      <c r="E1149" s="157"/>
      <c r="F1149" s="160"/>
      <c r="G1149" s="183"/>
      <c r="H1149" s="170"/>
      <c r="I1149" s="195"/>
      <c r="J1149" s="173"/>
      <c r="K1149" s="176"/>
      <c r="L1149" s="185" t="s">
        <v>18</v>
      </c>
      <c r="M1149" s="186"/>
      <c r="N1149" s="187"/>
      <c r="O1149" s="151" t="s">
        <v>30</v>
      </c>
      <c r="P1149" s="152"/>
      <c r="Q1149" s="188" t="s">
        <v>8</v>
      </c>
      <c r="R1149" s="152" t="s">
        <v>32</v>
      </c>
      <c r="S1149" s="197" t="s">
        <v>21</v>
      </c>
      <c r="T1149" s="192" t="s">
        <v>30</v>
      </c>
      <c r="U1149" s="191" t="s">
        <v>2</v>
      </c>
      <c r="V1149" s="39"/>
    </row>
    <row r="1150" spans="1:22" s="47" customFormat="1" ht="24.75" thickBot="1">
      <c r="A1150" s="42">
        <f t="shared" si="233"/>
        <v>12</v>
      </c>
      <c r="B1150" s="43"/>
      <c r="C1150" s="155"/>
      <c r="D1150" s="158"/>
      <c r="E1150" s="158"/>
      <c r="F1150" s="161"/>
      <c r="G1150" s="184"/>
      <c r="H1150" s="171"/>
      <c r="I1150" s="196"/>
      <c r="J1150" s="174"/>
      <c r="K1150" s="177"/>
      <c r="L1150" s="44" t="s">
        <v>32</v>
      </c>
      <c r="M1150" s="45" t="s">
        <v>16</v>
      </c>
      <c r="N1150" s="46" t="s">
        <v>19</v>
      </c>
      <c r="O1150" s="45" t="s">
        <v>16</v>
      </c>
      <c r="P1150" s="46" t="s">
        <v>19</v>
      </c>
      <c r="Q1150" s="189"/>
      <c r="R1150" s="190"/>
      <c r="S1150" s="198"/>
      <c r="T1150" s="193"/>
      <c r="U1150" s="177"/>
    </row>
    <row r="1151" spans="1:22">
      <c r="A1151" s="42">
        <f t="shared" si="233"/>
        <v>12</v>
      </c>
      <c r="B1151" s="43">
        <f>C1151</f>
        <v>1</v>
      </c>
      <c r="C1151" s="48">
        <v>1</v>
      </c>
      <c r="D1151" s="78">
        <v>112</v>
      </c>
      <c r="E1151" s="49">
        <f>IF(D1151&gt;0,A1151,0)</f>
        <v>12</v>
      </c>
      <c r="F1151" s="74" t="s">
        <v>69</v>
      </c>
      <c r="G1151" s="75"/>
      <c r="H1151" s="76">
        <v>12000</v>
      </c>
      <c r="I1151" s="77">
        <v>24000</v>
      </c>
      <c r="J1151" s="78">
        <v>48000</v>
      </c>
      <c r="K1151" s="51">
        <f>H1151+I1151+J1151</f>
        <v>84000</v>
      </c>
      <c r="L1151" s="76">
        <v>0</v>
      </c>
      <c r="M1151" s="77">
        <v>12000</v>
      </c>
      <c r="N1151" s="78">
        <v>0</v>
      </c>
      <c r="O1151" s="78">
        <v>0</v>
      </c>
      <c r="P1151" s="78">
        <v>0</v>
      </c>
      <c r="Q1151" s="51">
        <f>L1151+M1151+N1151+O1151+P1151</f>
        <v>12000</v>
      </c>
      <c r="R1151" s="50">
        <f>H1151-L1151</f>
        <v>12000</v>
      </c>
      <c r="S1151" s="50">
        <f>I1151-M1151-N1151</f>
        <v>12000</v>
      </c>
      <c r="T1151" s="49">
        <f>J1151-O1151-P1151</f>
        <v>48000</v>
      </c>
      <c r="U1151" s="51">
        <f>R1151+S1151+T1151</f>
        <v>72000</v>
      </c>
    </row>
    <row r="1152" spans="1:22">
      <c r="A1152" s="42">
        <f t="shared" si="233"/>
        <v>12</v>
      </c>
      <c r="B1152" s="43">
        <f>C1152</f>
        <v>0</v>
      </c>
      <c r="C1152" s="52">
        <f>IF(D1152&gt;0,C1151+1,0)</f>
        <v>0</v>
      </c>
      <c r="D1152" s="83">
        <v>0</v>
      </c>
      <c r="E1152" s="53">
        <f t="shared" ref="E1152:E1215" si="234">IF(D1152&gt;0,A1152,0)</f>
        <v>0</v>
      </c>
      <c r="F1152" s="79"/>
      <c r="G1152" s="80"/>
      <c r="H1152" s="81">
        <v>0</v>
      </c>
      <c r="I1152" s="82">
        <v>0</v>
      </c>
      <c r="J1152" s="83">
        <v>0</v>
      </c>
      <c r="K1152" s="55">
        <f t="shared" ref="K1152:K1215" si="235">H1152+I1152+J1152</f>
        <v>0</v>
      </c>
      <c r="L1152" s="81">
        <v>0</v>
      </c>
      <c r="M1152" s="82">
        <v>0</v>
      </c>
      <c r="N1152" s="83">
        <v>0</v>
      </c>
      <c r="O1152" s="83"/>
      <c r="P1152" s="83">
        <v>0</v>
      </c>
      <c r="Q1152" s="55">
        <f t="shared" ref="Q1152:Q1215" si="236">L1152+M1152+N1152+O1152+P1152</f>
        <v>0</v>
      </c>
      <c r="R1152" s="54">
        <f t="shared" ref="R1152:R1157" si="237">H1152-L1152</f>
        <v>0</v>
      </c>
      <c r="S1152" s="54">
        <f t="shared" ref="S1152:S1157" si="238">I1152-M1152-N1152</f>
        <v>0</v>
      </c>
      <c r="T1152" s="53">
        <f t="shared" ref="T1152:T1215" si="239">J1152-O1152-P1152</f>
        <v>0</v>
      </c>
      <c r="U1152" s="55">
        <f t="shared" ref="U1152:U1215" si="240">R1152+S1152+T1152</f>
        <v>0</v>
      </c>
    </row>
    <row r="1153" spans="1:21">
      <c r="A1153" s="42">
        <f t="shared" si="233"/>
        <v>12</v>
      </c>
      <c r="B1153" s="43"/>
      <c r="C1153" s="52">
        <f t="shared" ref="C1153:C1216" si="241">IF(D1153&gt;0,C1152+1,0)</f>
        <v>0</v>
      </c>
      <c r="D1153" s="83">
        <v>0</v>
      </c>
      <c r="E1153" s="53">
        <f t="shared" si="234"/>
        <v>0</v>
      </c>
      <c r="F1153" s="79"/>
      <c r="G1153" s="80"/>
      <c r="H1153" s="81">
        <v>0</v>
      </c>
      <c r="I1153" s="82">
        <v>0</v>
      </c>
      <c r="J1153" s="83">
        <v>0</v>
      </c>
      <c r="K1153" s="55">
        <f t="shared" si="235"/>
        <v>0</v>
      </c>
      <c r="L1153" s="81">
        <v>0</v>
      </c>
      <c r="M1153" s="82">
        <v>0</v>
      </c>
      <c r="N1153" s="83">
        <v>0</v>
      </c>
      <c r="O1153" s="83"/>
      <c r="P1153" s="83">
        <v>0</v>
      </c>
      <c r="Q1153" s="55">
        <f t="shared" si="236"/>
        <v>0</v>
      </c>
      <c r="R1153" s="54">
        <f t="shared" si="237"/>
        <v>0</v>
      </c>
      <c r="S1153" s="54">
        <f t="shared" si="238"/>
        <v>0</v>
      </c>
      <c r="T1153" s="53">
        <f t="shared" si="239"/>
        <v>0</v>
      </c>
      <c r="U1153" s="55">
        <f t="shared" si="240"/>
        <v>0</v>
      </c>
    </row>
    <row r="1154" spans="1:21">
      <c r="A1154" s="42">
        <f t="shared" si="233"/>
        <v>12</v>
      </c>
      <c r="B1154" s="43"/>
      <c r="C1154" s="52">
        <f t="shared" si="241"/>
        <v>0</v>
      </c>
      <c r="D1154" s="83">
        <v>0</v>
      </c>
      <c r="E1154" s="53">
        <f t="shared" si="234"/>
        <v>0</v>
      </c>
      <c r="F1154" s="79"/>
      <c r="G1154" s="80"/>
      <c r="H1154" s="81">
        <v>0</v>
      </c>
      <c r="I1154" s="82">
        <v>0</v>
      </c>
      <c r="J1154" s="83">
        <v>0</v>
      </c>
      <c r="K1154" s="55">
        <f t="shared" si="235"/>
        <v>0</v>
      </c>
      <c r="L1154" s="81">
        <v>0</v>
      </c>
      <c r="M1154" s="82">
        <v>0</v>
      </c>
      <c r="N1154" s="83">
        <v>0</v>
      </c>
      <c r="O1154" s="83"/>
      <c r="P1154" s="83">
        <v>0</v>
      </c>
      <c r="Q1154" s="55">
        <f t="shared" si="236"/>
        <v>0</v>
      </c>
      <c r="R1154" s="54">
        <f t="shared" si="237"/>
        <v>0</v>
      </c>
      <c r="S1154" s="54">
        <f t="shared" si="238"/>
        <v>0</v>
      </c>
      <c r="T1154" s="53">
        <f t="shared" si="239"/>
        <v>0</v>
      </c>
      <c r="U1154" s="55">
        <f t="shared" si="240"/>
        <v>0</v>
      </c>
    </row>
    <row r="1155" spans="1:21">
      <c r="A1155" s="42">
        <f t="shared" si="233"/>
        <v>12</v>
      </c>
      <c r="B1155" s="43"/>
      <c r="C1155" s="52">
        <f t="shared" si="241"/>
        <v>0</v>
      </c>
      <c r="D1155" s="83">
        <v>0</v>
      </c>
      <c r="E1155" s="53">
        <f t="shared" si="234"/>
        <v>0</v>
      </c>
      <c r="F1155" s="79"/>
      <c r="G1155" s="80"/>
      <c r="H1155" s="81">
        <v>0</v>
      </c>
      <c r="I1155" s="82">
        <v>0</v>
      </c>
      <c r="J1155" s="83">
        <v>0</v>
      </c>
      <c r="K1155" s="55">
        <f t="shared" si="235"/>
        <v>0</v>
      </c>
      <c r="L1155" s="81">
        <v>0</v>
      </c>
      <c r="M1155" s="82">
        <v>0</v>
      </c>
      <c r="N1155" s="83">
        <v>0</v>
      </c>
      <c r="O1155" s="83"/>
      <c r="P1155" s="83">
        <v>0</v>
      </c>
      <c r="Q1155" s="55">
        <f t="shared" si="236"/>
        <v>0</v>
      </c>
      <c r="R1155" s="54">
        <f t="shared" si="237"/>
        <v>0</v>
      </c>
      <c r="S1155" s="54">
        <f t="shared" si="238"/>
        <v>0</v>
      </c>
      <c r="T1155" s="53">
        <f t="shared" si="239"/>
        <v>0</v>
      </c>
      <c r="U1155" s="55">
        <f t="shared" si="240"/>
        <v>0</v>
      </c>
    </row>
    <row r="1156" spans="1:21">
      <c r="A1156" s="42">
        <f t="shared" si="233"/>
        <v>12</v>
      </c>
      <c r="B1156" s="43"/>
      <c r="C1156" s="52">
        <f t="shared" si="241"/>
        <v>0</v>
      </c>
      <c r="D1156" s="83">
        <v>0</v>
      </c>
      <c r="E1156" s="53">
        <f t="shared" si="234"/>
        <v>0</v>
      </c>
      <c r="F1156" s="79"/>
      <c r="G1156" s="80"/>
      <c r="H1156" s="81">
        <v>0</v>
      </c>
      <c r="I1156" s="82">
        <v>0</v>
      </c>
      <c r="J1156" s="83">
        <v>0</v>
      </c>
      <c r="K1156" s="55">
        <f t="shared" si="235"/>
        <v>0</v>
      </c>
      <c r="L1156" s="81">
        <v>0</v>
      </c>
      <c r="M1156" s="82">
        <v>0</v>
      </c>
      <c r="N1156" s="83">
        <v>0</v>
      </c>
      <c r="O1156" s="83"/>
      <c r="P1156" s="83">
        <v>0</v>
      </c>
      <c r="Q1156" s="55">
        <f t="shared" si="236"/>
        <v>0</v>
      </c>
      <c r="R1156" s="54">
        <f t="shared" si="237"/>
        <v>0</v>
      </c>
      <c r="S1156" s="54">
        <f t="shared" si="238"/>
        <v>0</v>
      </c>
      <c r="T1156" s="53">
        <f t="shared" si="239"/>
        <v>0</v>
      </c>
      <c r="U1156" s="55">
        <f t="shared" si="240"/>
        <v>0</v>
      </c>
    </row>
    <row r="1157" spans="1:21">
      <c r="A1157" s="42">
        <f t="shared" si="233"/>
        <v>12</v>
      </c>
      <c r="B1157" s="43"/>
      <c r="C1157" s="52">
        <f t="shared" si="241"/>
        <v>0</v>
      </c>
      <c r="D1157" s="83">
        <v>0</v>
      </c>
      <c r="E1157" s="53">
        <f t="shared" si="234"/>
        <v>0</v>
      </c>
      <c r="F1157" s="79"/>
      <c r="G1157" s="80"/>
      <c r="H1157" s="81">
        <v>0</v>
      </c>
      <c r="I1157" s="82">
        <v>0</v>
      </c>
      <c r="J1157" s="83">
        <v>0</v>
      </c>
      <c r="K1157" s="55">
        <f t="shared" si="235"/>
        <v>0</v>
      </c>
      <c r="L1157" s="81">
        <v>0</v>
      </c>
      <c r="M1157" s="82">
        <v>0</v>
      </c>
      <c r="N1157" s="83">
        <v>0</v>
      </c>
      <c r="O1157" s="83"/>
      <c r="P1157" s="83">
        <v>0</v>
      </c>
      <c r="Q1157" s="55">
        <f t="shared" si="236"/>
        <v>0</v>
      </c>
      <c r="R1157" s="54">
        <f t="shared" si="237"/>
        <v>0</v>
      </c>
      <c r="S1157" s="54">
        <f t="shared" si="238"/>
        <v>0</v>
      </c>
      <c r="T1157" s="53">
        <f t="shared" si="239"/>
        <v>0</v>
      </c>
      <c r="U1157" s="55">
        <f t="shared" si="240"/>
        <v>0</v>
      </c>
    </row>
    <row r="1158" spans="1:21">
      <c r="A1158" s="42">
        <f t="shared" si="233"/>
        <v>12</v>
      </c>
      <c r="B1158" s="43"/>
      <c r="C1158" s="52">
        <f t="shared" si="241"/>
        <v>0</v>
      </c>
      <c r="D1158" s="83">
        <v>0</v>
      </c>
      <c r="E1158" s="53">
        <f t="shared" si="234"/>
        <v>0</v>
      </c>
      <c r="F1158" s="79"/>
      <c r="G1158" s="80"/>
      <c r="H1158" s="81">
        <v>0</v>
      </c>
      <c r="I1158" s="82">
        <v>0</v>
      </c>
      <c r="J1158" s="83">
        <v>0</v>
      </c>
      <c r="K1158" s="55">
        <f t="shared" si="235"/>
        <v>0</v>
      </c>
      <c r="L1158" s="81">
        <v>0</v>
      </c>
      <c r="M1158" s="82">
        <v>0</v>
      </c>
      <c r="N1158" s="83">
        <v>0</v>
      </c>
      <c r="O1158" s="83"/>
      <c r="P1158" s="83">
        <v>0</v>
      </c>
      <c r="Q1158" s="55">
        <f t="shared" si="236"/>
        <v>0</v>
      </c>
      <c r="R1158" s="54">
        <f>H1158-L1158</f>
        <v>0</v>
      </c>
      <c r="S1158" s="54">
        <f>I1158-M1158-N1158</f>
        <v>0</v>
      </c>
      <c r="T1158" s="53">
        <f t="shared" si="239"/>
        <v>0</v>
      </c>
      <c r="U1158" s="55">
        <f t="shared" si="240"/>
        <v>0</v>
      </c>
    </row>
    <row r="1159" spans="1:21">
      <c r="A1159" s="42">
        <f t="shared" si="233"/>
        <v>12</v>
      </c>
      <c r="B1159" s="43"/>
      <c r="C1159" s="52">
        <f t="shared" si="241"/>
        <v>0</v>
      </c>
      <c r="D1159" s="83">
        <v>0</v>
      </c>
      <c r="E1159" s="53">
        <f t="shared" si="234"/>
        <v>0</v>
      </c>
      <c r="F1159" s="79"/>
      <c r="G1159" s="80"/>
      <c r="H1159" s="81">
        <v>0</v>
      </c>
      <c r="I1159" s="82">
        <v>0</v>
      </c>
      <c r="J1159" s="83">
        <v>0</v>
      </c>
      <c r="K1159" s="55">
        <f t="shared" si="235"/>
        <v>0</v>
      </c>
      <c r="L1159" s="81">
        <v>0</v>
      </c>
      <c r="M1159" s="82">
        <v>0</v>
      </c>
      <c r="N1159" s="83">
        <v>0</v>
      </c>
      <c r="O1159" s="83"/>
      <c r="P1159" s="83">
        <v>0</v>
      </c>
      <c r="Q1159" s="55">
        <f t="shared" si="236"/>
        <v>0</v>
      </c>
      <c r="R1159" s="54">
        <f t="shared" ref="R1159:R1222" si="242">H1159-L1159</f>
        <v>0</v>
      </c>
      <c r="S1159" s="54">
        <f t="shared" ref="S1159:S1222" si="243">I1159-M1159-N1159</f>
        <v>0</v>
      </c>
      <c r="T1159" s="53">
        <f t="shared" si="239"/>
        <v>0</v>
      </c>
      <c r="U1159" s="55">
        <f t="shared" si="240"/>
        <v>0</v>
      </c>
    </row>
    <row r="1160" spans="1:21">
      <c r="A1160" s="42">
        <f t="shared" si="233"/>
        <v>12</v>
      </c>
      <c r="B1160" s="43"/>
      <c r="C1160" s="52">
        <f t="shared" si="241"/>
        <v>0</v>
      </c>
      <c r="D1160" s="83">
        <v>0</v>
      </c>
      <c r="E1160" s="53">
        <f t="shared" si="234"/>
        <v>0</v>
      </c>
      <c r="F1160" s="79"/>
      <c r="G1160" s="80"/>
      <c r="H1160" s="81">
        <v>0</v>
      </c>
      <c r="I1160" s="82">
        <v>0</v>
      </c>
      <c r="J1160" s="83">
        <v>0</v>
      </c>
      <c r="K1160" s="55">
        <f t="shared" si="235"/>
        <v>0</v>
      </c>
      <c r="L1160" s="81">
        <v>0</v>
      </c>
      <c r="M1160" s="82">
        <v>0</v>
      </c>
      <c r="N1160" s="83">
        <v>0</v>
      </c>
      <c r="O1160" s="83"/>
      <c r="P1160" s="83">
        <v>0</v>
      </c>
      <c r="Q1160" s="55">
        <f t="shared" si="236"/>
        <v>0</v>
      </c>
      <c r="R1160" s="54">
        <f t="shared" si="242"/>
        <v>0</v>
      </c>
      <c r="S1160" s="54">
        <f t="shared" si="243"/>
        <v>0</v>
      </c>
      <c r="T1160" s="53">
        <f t="shared" si="239"/>
        <v>0</v>
      </c>
      <c r="U1160" s="55">
        <f t="shared" si="240"/>
        <v>0</v>
      </c>
    </row>
    <row r="1161" spans="1:21">
      <c r="A1161" s="42">
        <f t="shared" si="233"/>
        <v>12</v>
      </c>
      <c r="B1161" s="43"/>
      <c r="C1161" s="52">
        <f t="shared" si="241"/>
        <v>0</v>
      </c>
      <c r="D1161" s="83">
        <v>0</v>
      </c>
      <c r="E1161" s="53">
        <f t="shared" si="234"/>
        <v>0</v>
      </c>
      <c r="F1161" s="79"/>
      <c r="G1161" s="80"/>
      <c r="H1161" s="81">
        <v>0</v>
      </c>
      <c r="I1161" s="82">
        <v>0</v>
      </c>
      <c r="J1161" s="83">
        <v>0</v>
      </c>
      <c r="K1161" s="55">
        <f t="shared" si="235"/>
        <v>0</v>
      </c>
      <c r="L1161" s="81">
        <v>0</v>
      </c>
      <c r="M1161" s="82">
        <v>0</v>
      </c>
      <c r="N1161" s="83">
        <v>0</v>
      </c>
      <c r="O1161" s="83"/>
      <c r="P1161" s="83">
        <v>0</v>
      </c>
      <c r="Q1161" s="55">
        <f t="shared" si="236"/>
        <v>0</v>
      </c>
      <c r="R1161" s="54">
        <f t="shared" si="242"/>
        <v>0</v>
      </c>
      <c r="S1161" s="54">
        <f t="shared" si="243"/>
        <v>0</v>
      </c>
      <c r="T1161" s="53">
        <f t="shared" si="239"/>
        <v>0</v>
      </c>
      <c r="U1161" s="55">
        <f t="shared" si="240"/>
        <v>0</v>
      </c>
    </row>
    <row r="1162" spans="1:21">
      <c r="A1162" s="42">
        <f t="shared" si="233"/>
        <v>12</v>
      </c>
      <c r="B1162" s="43"/>
      <c r="C1162" s="52">
        <f t="shared" si="241"/>
        <v>0</v>
      </c>
      <c r="D1162" s="83">
        <v>0</v>
      </c>
      <c r="E1162" s="53">
        <f t="shared" si="234"/>
        <v>0</v>
      </c>
      <c r="F1162" s="79"/>
      <c r="G1162" s="80"/>
      <c r="H1162" s="81">
        <v>0</v>
      </c>
      <c r="I1162" s="82">
        <v>0</v>
      </c>
      <c r="J1162" s="83">
        <v>0</v>
      </c>
      <c r="K1162" s="55">
        <f t="shared" si="235"/>
        <v>0</v>
      </c>
      <c r="L1162" s="81">
        <v>0</v>
      </c>
      <c r="M1162" s="82">
        <v>0</v>
      </c>
      <c r="N1162" s="83">
        <v>0</v>
      </c>
      <c r="O1162" s="83"/>
      <c r="P1162" s="83">
        <v>0</v>
      </c>
      <c r="Q1162" s="55">
        <f t="shared" si="236"/>
        <v>0</v>
      </c>
      <c r="R1162" s="54">
        <f t="shared" si="242"/>
        <v>0</v>
      </c>
      <c r="S1162" s="54">
        <f t="shared" si="243"/>
        <v>0</v>
      </c>
      <c r="T1162" s="53">
        <f t="shared" si="239"/>
        <v>0</v>
      </c>
      <c r="U1162" s="55">
        <f t="shared" si="240"/>
        <v>0</v>
      </c>
    </row>
    <row r="1163" spans="1:21">
      <c r="A1163" s="42">
        <f t="shared" si="233"/>
        <v>12</v>
      </c>
      <c r="B1163" s="43"/>
      <c r="C1163" s="52">
        <f t="shared" si="241"/>
        <v>0</v>
      </c>
      <c r="D1163" s="83">
        <v>0</v>
      </c>
      <c r="E1163" s="53">
        <f t="shared" si="234"/>
        <v>0</v>
      </c>
      <c r="F1163" s="79"/>
      <c r="G1163" s="80"/>
      <c r="H1163" s="81">
        <v>0</v>
      </c>
      <c r="I1163" s="82">
        <v>0</v>
      </c>
      <c r="J1163" s="83">
        <v>0</v>
      </c>
      <c r="K1163" s="55">
        <f t="shared" si="235"/>
        <v>0</v>
      </c>
      <c r="L1163" s="81">
        <v>0</v>
      </c>
      <c r="M1163" s="82">
        <v>0</v>
      </c>
      <c r="N1163" s="83">
        <v>0</v>
      </c>
      <c r="O1163" s="83"/>
      <c r="P1163" s="83">
        <v>0</v>
      </c>
      <c r="Q1163" s="55">
        <f t="shared" si="236"/>
        <v>0</v>
      </c>
      <c r="R1163" s="54">
        <f t="shared" si="242"/>
        <v>0</v>
      </c>
      <c r="S1163" s="54">
        <f t="shared" si="243"/>
        <v>0</v>
      </c>
      <c r="T1163" s="53">
        <f t="shared" si="239"/>
        <v>0</v>
      </c>
      <c r="U1163" s="55">
        <f t="shared" si="240"/>
        <v>0</v>
      </c>
    </row>
    <row r="1164" spans="1:21">
      <c r="A1164" s="42">
        <f t="shared" si="233"/>
        <v>12</v>
      </c>
      <c r="B1164" s="43"/>
      <c r="C1164" s="52">
        <f t="shared" si="241"/>
        <v>0</v>
      </c>
      <c r="D1164" s="83">
        <v>0</v>
      </c>
      <c r="E1164" s="53">
        <f t="shared" si="234"/>
        <v>0</v>
      </c>
      <c r="F1164" s="79"/>
      <c r="G1164" s="80"/>
      <c r="H1164" s="81">
        <v>0</v>
      </c>
      <c r="I1164" s="82">
        <v>0</v>
      </c>
      <c r="J1164" s="83">
        <v>0</v>
      </c>
      <c r="K1164" s="55">
        <f t="shared" si="235"/>
        <v>0</v>
      </c>
      <c r="L1164" s="81">
        <v>0</v>
      </c>
      <c r="M1164" s="82">
        <v>0</v>
      </c>
      <c r="N1164" s="83">
        <v>0</v>
      </c>
      <c r="O1164" s="83"/>
      <c r="P1164" s="83">
        <v>0</v>
      </c>
      <c r="Q1164" s="55">
        <f t="shared" si="236"/>
        <v>0</v>
      </c>
      <c r="R1164" s="54">
        <f t="shared" si="242"/>
        <v>0</v>
      </c>
      <c r="S1164" s="54">
        <f t="shared" si="243"/>
        <v>0</v>
      </c>
      <c r="T1164" s="53">
        <f t="shared" si="239"/>
        <v>0</v>
      </c>
      <c r="U1164" s="55">
        <f t="shared" si="240"/>
        <v>0</v>
      </c>
    </row>
    <row r="1165" spans="1:21">
      <c r="A1165" s="42">
        <f t="shared" si="233"/>
        <v>12</v>
      </c>
      <c r="B1165" s="43"/>
      <c r="C1165" s="52">
        <f t="shared" si="241"/>
        <v>0</v>
      </c>
      <c r="D1165" s="83">
        <v>0</v>
      </c>
      <c r="E1165" s="53">
        <f t="shared" si="234"/>
        <v>0</v>
      </c>
      <c r="F1165" s="79"/>
      <c r="G1165" s="80"/>
      <c r="H1165" s="81">
        <v>0</v>
      </c>
      <c r="I1165" s="82">
        <v>0</v>
      </c>
      <c r="J1165" s="83">
        <v>0</v>
      </c>
      <c r="K1165" s="55">
        <f t="shared" si="235"/>
        <v>0</v>
      </c>
      <c r="L1165" s="81">
        <v>0</v>
      </c>
      <c r="M1165" s="82">
        <v>0</v>
      </c>
      <c r="N1165" s="83">
        <v>0</v>
      </c>
      <c r="O1165" s="83"/>
      <c r="P1165" s="83">
        <v>0</v>
      </c>
      <c r="Q1165" s="55">
        <f t="shared" si="236"/>
        <v>0</v>
      </c>
      <c r="R1165" s="54">
        <f t="shared" si="242"/>
        <v>0</v>
      </c>
      <c r="S1165" s="54">
        <f t="shared" si="243"/>
        <v>0</v>
      </c>
      <c r="T1165" s="53">
        <f t="shared" si="239"/>
        <v>0</v>
      </c>
      <c r="U1165" s="55">
        <f t="shared" si="240"/>
        <v>0</v>
      </c>
    </row>
    <row r="1166" spans="1:21">
      <c r="A1166" s="42">
        <f t="shared" si="233"/>
        <v>12</v>
      </c>
      <c r="B1166" s="43"/>
      <c r="C1166" s="52">
        <f t="shared" si="241"/>
        <v>0</v>
      </c>
      <c r="D1166" s="83">
        <v>0</v>
      </c>
      <c r="E1166" s="53">
        <f t="shared" si="234"/>
        <v>0</v>
      </c>
      <c r="F1166" s="79"/>
      <c r="G1166" s="80"/>
      <c r="H1166" s="81">
        <v>0</v>
      </c>
      <c r="I1166" s="82">
        <v>0</v>
      </c>
      <c r="J1166" s="83">
        <v>0</v>
      </c>
      <c r="K1166" s="55">
        <f t="shared" si="235"/>
        <v>0</v>
      </c>
      <c r="L1166" s="81">
        <v>0</v>
      </c>
      <c r="M1166" s="82">
        <v>0</v>
      </c>
      <c r="N1166" s="83">
        <v>0</v>
      </c>
      <c r="O1166" s="83"/>
      <c r="P1166" s="83">
        <v>0</v>
      </c>
      <c r="Q1166" s="55">
        <f t="shared" si="236"/>
        <v>0</v>
      </c>
      <c r="R1166" s="54">
        <f t="shared" si="242"/>
        <v>0</v>
      </c>
      <c r="S1166" s="54">
        <f t="shared" si="243"/>
        <v>0</v>
      </c>
      <c r="T1166" s="53">
        <f t="shared" si="239"/>
        <v>0</v>
      </c>
      <c r="U1166" s="55">
        <f t="shared" si="240"/>
        <v>0</v>
      </c>
    </row>
    <row r="1167" spans="1:21">
      <c r="A1167" s="42">
        <f t="shared" si="233"/>
        <v>12</v>
      </c>
      <c r="B1167" s="43"/>
      <c r="C1167" s="52">
        <f t="shared" si="241"/>
        <v>0</v>
      </c>
      <c r="D1167" s="83">
        <v>0</v>
      </c>
      <c r="E1167" s="53">
        <f t="shared" si="234"/>
        <v>0</v>
      </c>
      <c r="F1167" s="79"/>
      <c r="G1167" s="80"/>
      <c r="H1167" s="81">
        <v>0</v>
      </c>
      <c r="I1167" s="82">
        <v>0</v>
      </c>
      <c r="J1167" s="83">
        <v>0</v>
      </c>
      <c r="K1167" s="55">
        <f t="shared" si="235"/>
        <v>0</v>
      </c>
      <c r="L1167" s="81">
        <v>0</v>
      </c>
      <c r="M1167" s="82">
        <v>0</v>
      </c>
      <c r="N1167" s="83">
        <v>0</v>
      </c>
      <c r="O1167" s="83"/>
      <c r="P1167" s="83">
        <v>0</v>
      </c>
      <c r="Q1167" s="55">
        <f t="shared" si="236"/>
        <v>0</v>
      </c>
      <c r="R1167" s="54">
        <f t="shared" si="242"/>
        <v>0</v>
      </c>
      <c r="S1167" s="54">
        <f t="shared" si="243"/>
        <v>0</v>
      </c>
      <c r="T1167" s="53">
        <f t="shared" si="239"/>
        <v>0</v>
      </c>
      <c r="U1167" s="55">
        <f t="shared" si="240"/>
        <v>0</v>
      </c>
    </row>
    <row r="1168" spans="1:21">
      <c r="A1168" s="42">
        <f t="shared" si="233"/>
        <v>12</v>
      </c>
      <c r="B1168" s="43"/>
      <c r="C1168" s="52">
        <f t="shared" si="241"/>
        <v>0</v>
      </c>
      <c r="D1168" s="83">
        <v>0</v>
      </c>
      <c r="E1168" s="53">
        <f t="shared" si="234"/>
        <v>0</v>
      </c>
      <c r="F1168" s="79"/>
      <c r="G1168" s="80"/>
      <c r="H1168" s="81">
        <v>0</v>
      </c>
      <c r="I1168" s="82">
        <v>0</v>
      </c>
      <c r="J1168" s="83">
        <v>0</v>
      </c>
      <c r="K1168" s="55">
        <f t="shared" si="235"/>
        <v>0</v>
      </c>
      <c r="L1168" s="81">
        <v>0</v>
      </c>
      <c r="M1168" s="82">
        <v>0</v>
      </c>
      <c r="N1168" s="83">
        <v>0</v>
      </c>
      <c r="O1168" s="83"/>
      <c r="P1168" s="83">
        <v>0</v>
      </c>
      <c r="Q1168" s="55">
        <f t="shared" si="236"/>
        <v>0</v>
      </c>
      <c r="R1168" s="54">
        <f t="shared" si="242"/>
        <v>0</v>
      </c>
      <c r="S1168" s="54">
        <f t="shared" si="243"/>
        <v>0</v>
      </c>
      <c r="T1168" s="53">
        <f t="shared" si="239"/>
        <v>0</v>
      </c>
      <c r="U1168" s="55">
        <f t="shared" si="240"/>
        <v>0</v>
      </c>
    </row>
    <row r="1169" spans="1:21">
      <c r="A1169" s="42">
        <f t="shared" si="233"/>
        <v>12</v>
      </c>
      <c r="B1169" s="43"/>
      <c r="C1169" s="52">
        <f t="shared" si="241"/>
        <v>0</v>
      </c>
      <c r="D1169" s="83">
        <v>0</v>
      </c>
      <c r="E1169" s="53">
        <f t="shared" si="234"/>
        <v>0</v>
      </c>
      <c r="F1169" s="79"/>
      <c r="G1169" s="80"/>
      <c r="H1169" s="81">
        <v>0</v>
      </c>
      <c r="I1169" s="82">
        <v>0</v>
      </c>
      <c r="J1169" s="83">
        <v>0</v>
      </c>
      <c r="K1169" s="55">
        <f t="shared" si="235"/>
        <v>0</v>
      </c>
      <c r="L1169" s="81">
        <v>0</v>
      </c>
      <c r="M1169" s="82">
        <v>0</v>
      </c>
      <c r="N1169" s="83">
        <v>0</v>
      </c>
      <c r="O1169" s="83"/>
      <c r="P1169" s="83">
        <v>0</v>
      </c>
      <c r="Q1169" s="55">
        <f t="shared" si="236"/>
        <v>0</v>
      </c>
      <c r="R1169" s="54">
        <f t="shared" si="242"/>
        <v>0</v>
      </c>
      <c r="S1169" s="54">
        <f t="shared" si="243"/>
        <v>0</v>
      </c>
      <c r="T1169" s="53">
        <f t="shared" si="239"/>
        <v>0</v>
      </c>
      <c r="U1169" s="55">
        <f t="shared" si="240"/>
        <v>0</v>
      </c>
    </row>
    <row r="1170" spans="1:21">
      <c r="A1170" s="42">
        <f t="shared" si="233"/>
        <v>12</v>
      </c>
      <c r="B1170" s="43"/>
      <c r="C1170" s="52">
        <f t="shared" si="241"/>
        <v>0</v>
      </c>
      <c r="D1170" s="83">
        <v>0</v>
      </c>
      <c r="E1170" s="53">
        <f t="shared" si="234"/>
        <v>0</v>
      </c>
      <c r="F1170" s="79"/>
      <c r="G1170" s="80"/>
      <c r="H1170" s="81">
        <v>0</v>
      </c>
      <c r="I1170" s="82">
        <v>0</v>
      </c>
      <c r="J1170" s="83">
        <v>0</v>
      </c>
      <c r="K1170" s="55">
        <f t="shared" si="235"/>
        <v>0</v>
      </c>
      <c r="L1170" s="81">
        <v>0</v>
      </c>
      <c r="M1170" s="82">
        <v>0</v>
      </c>
      <c r="N1170" s="83">
        <v>0</v>
      </c>
      <c r="O1170" s="83"/>
      <c r="P1170" s="83">
        <v>0</v>
      </c>
      <c r="Q1170" s="55">
        <f t="shared" si="236"/>
        <v>0</v>
      </c>
      <c r="R1170" s="54">
        <f t="shared" si="242"/>
        <v>0</v>
      </c>
      <c r="S1170" s="54">
        <f t="shared" si="243"/>
        <v>0</v>
      </c>
      <c r="T1170" s="53">
        <f t="shared" si="239"/>
        <v>0</v>
      </c>
      <c r="U1170" s="55">
        <f t="shared" si="240"/>
        <v>0</v>
      </c>
    </row>
    <row r="1171" spans="1:21">
      <c r="A1171" s="42">
        <f t="shared" si="233"/>
        <v>12</v>
      </c>
      <c r="B1171" s="43"/>
      <c r="C1171" s="52">
        <f t="shared" si="241"/>
        <v>0</v>
      </c>
      <c r="D1171" s="83">
        <v>0</v>
      </c>
      <c r="E1171" s="53">
        <f t="shared" si="234"/>
        <v>0</v>
      </c>
      <c r="F1171" s="79"/>
      <c r="G1171" s="80"/>
      <c r="H1171" s="81">
        <v>0</v>
      </c>
      <c r="I1171" s="82">
        <v>0</v>
      </c>
      <c r="J1171" s="83">
        <v>0</v>
      </c>
      <c r="K1171" s="55">
        <f t="shared" si="235"/>
        <v>0</v>
      </c>
      <c r="L1171" s="81">
        <v>0</v>
      </c>
      <c r="M1171" s="82">
        <v>0</v>
      </c>
      <c r="N1171" s="83">
        <v>0</v>
      </c>
      <c r="O1171" s="83"/>
      <c r="P1171" s="83">
        <v>0</v>
      </c>
      <c r="Q1171" s="55">
        <f t="shared" si="236"/>
        <v>0</v>
      </c>
      <c r="R1171" s="54">
        <f t="shared" si="242"/>
        <v>0</v>
      </c>
      <c r="S1171" s="54">
        <f t="shared" si="243"/>
        <v>0</v>
      </c>
      <c r="T1171" s="53">
        <f t="shared" si="239"/>
        <v>0</v>
      </c>
      <c r="U1171" s="55">
        <f t="shared" si="240"/>
        <v>0</v>
      </c>
    </row>
    <row r="1172" spans="1:21">
      <c r="A1172" s="42">
        <f t="shared" si="233"/>
        <v>12</v>
      </c>
      <c r="B1172" s="43"/>
      <c r="C1172" s="52">
        <f t="shared" si="241"/>
        <v>0</v>
      </c>
      <c r="D1172" s="83">
        <v>0</v>
      </c>
      <c r="E1172" s="53">
        <f t="shared" si="234"/>
        <v>0</v>
      </c>
      <c r="F1172" s="79"/>
      <c r="G1172" s="80"/>
      <c r="H1172" s="81">
        <v>0</v>
      </c>
      <c r="I1172" s="82">
        <v>0</v>
      </c>
      <c r="J1172" s="83">
        <v>0</v>
      </c>
      <c r="K1172" s="55">
        <f t="shared" si="235"/>
        <v>0</v>
      </c>
      <c r="L1172" s="81">
        <v>0</v>
      </c>
      <c r="M1172" s="82">
        <v>0</v>
      </c>
      <c r="N1172" s="83">
        <v>0</v>
      </c>
      <c r="O1172" s="83"/>
      <c r="P1172" s="83">
        <v>0</v>
      </c>
      <c r="Q1172" s="55">
        <f t="shared" si="236"/>
        <v>0</v>
      </c>
      <c r="R1172" s="54">
        <f t="shared" si="242"/>
        <v>0</v>
      </c>
      <c r="S1172" s="54">
        <f t="shared" si="243"/>
        <v>0</v>
      </c>
      <c r="T1172" s="53">
        <f t="shared" si="239"/>
        <v>0</v>
      </c>
      <c r="U1172" s="55">
        <f t="shared" si="240"/>
        <v>0</v>
      </c>
    </row>
    <row r="1173" spans="1:21">
      <c r="A1173" s="42">
        <f t="shared" si="233"/>
        <v>12</v>
      </c>
      <c r="B1173" s="43"/>
      <c r="C1173" s="52">
        <f t="shared" si="241"/>
        <v>0</v>
      </c>
      <c r="D1173" s="83">
        <v>0</v>
      </c>
      <c r="E1173" s="53">
        <f t="shared" si="234"/>
        <v>0</v>
      </c>
      <c r="F1173" s="79"/>
      <c r="G1173" s="80"/>
      <c r="H1173" s="81">
        <v>0</v>
      </c>
      <c r="I1173" s="82">
        <v>0</v>
      </c>
      <c r="J1173" s="83">
        <v>0</v>
      </c>
      <c r="K1173" s="55">
        <f t="shared" si="235"/>
        <v>0</v>
      </c>
      <c r="L1173" s="81">
        <v>0</v>
      </c>
      <c r="M1173" s="82">
        <v>0</v>
      </c>
      <c r="N1173" s="83">
        <v>0</v>
      </c>
      <c r="O1173" s="83"/>
      <c r="P1173" s="83">
        <v>0</v>
      </c>
      <c r="Q1173" s="55">
        <f t="shared" si="236"/>
        <v>0</v>
      </c>
      <c r="R1173" s="54">
        <f t="shared" si="242"/>
        <v>0</v>
      </c>
      <c r="S1173" s="54">
        <f t="shared" si="243"/>
        <v>0</v>
      </c>
      <c r="T1173" s="53">
        <f t="shared" si="239"/>
        <v>0</v>
      </c>
      <c r="U1173" s="55">
        <f t="shared" si="240"/>
        <v>0</v>
      </c>
    </row>
    <row r="1174" spans="1:21">
      <c r="A1174" s="42">
        <f t="shared" si="233"/>
        <v>12</v>
      </c>
      <c r="B1174" s="43"/>
      <c r="C1174" s="52">
        <f t="shared" si="241"/>
        <v>0</v>
      </c>
      <c r="D1174" s="83">
        <v>0</v>
      </c>
      <c r="E1174" s="53">
        <f t="shared" si="234"/>
        <v>0</v>
      </c>
      <c r="F1174" s="79"/>
      <c r="G1174" s="80"/>
      <c r="H1174" s="81">
        <v>0</v>
      </c>
      <c r="I1174" s="82">
        <v>0</v>
      </c>
      <c r="J1174" s="83">
        <v>0</v>
      </c>
      <c r="K1174" s="55">
        <f t="shared" si="235"/>
        <v>0</v>
      </c>
      <c r="L1174" s="81">
        <v>0</v>
      </c>
      <c r="M1174" s="82">
        <v>0</v>
      </c>
      <c r="N1174" s="83">
        <v>0</v>
      </c>
      <c r="O1174" s="83"/>
      <c r="P1174" s="83">
        <v>0</v>
      </c>
      <c r="Q1174" s="55">
        <f t="shared" si="236"/>
        <v>0</v>
      </c>
      <c r="R1174" s="54">
        <f t="shared" si="242"/>
        <v>0</v>
      </c>
      <c r="S1174" s="54">
        <f t="shared" si="243"/>
        <v>0</v>
      </c>
      <c r="T1174" s="53">
        <f t="shared" si="239"/>
        <v>0</v>
      </c>
      <c r="U1174" s="55">
        <f t="shared" si="240"/>
        <v>0</v>
      </c>
    </row>
    <row r="1175" spans="1:21">
      <c r="A1175" s="42">
        <f t="shared" si="233"/>
        <v>12</v>
      </c>
      <c r="B1175" s="43"/>
      <c r="C1175" s="52">
        <f t="shared" si="241"/>
        <v>0</v>
      </c>
      <c r="D1175" s="83">
        <v>0</v>
      </c>
      <c r="E1175" s="53">
        <f t="shared" si="234"/>
        <v>0</v>
      </c>
      <c r="F1175" s="79"/>
      <c r="G1175" s="80"/>
      <c r="H1175" s="81">
        <v>0</v>
      </c>
      <c r="I1175" s="82">
        <v>0</v>
      </c>
      <c r="J1175" s="83">
        <v>0</v>
      </c>
      <c r="K1175" s="55">
        <f t="shared" si="235"/>
        <v>0</v>
      </c>
      <c r="L1175" s="81">
        <v>0</v>
      </c>
      <c r="M1175" s="82">
        <v>0</v>
      </c>
      <c r="N1175" s="83">
        <v>0</v>
      </c>
      <c r="O1175" s="83"/>
      <c r="P1175" s="83">
        <v>0</v>
      </c>
      <c r="Q1175" s="55">
        <f t="shared" si="236"/>
        <v>0</v>
      </c>
      <c r="R1175" s="54">
        <f t="shared" si="242"/>
        <v>0</v>
      </c>
      <c r="S1175" s="54">
        <f t="shared" si="243"/>
        <v>0</v>
      </c>
      <c r="T1175" s="53">
        <f t="shared" si="239"/>
        <v>0</v>
      </c>
      <c r="U1175" s="55">
        <f t="shared" si="240"/>
        <v>0</v>
      </c>
    </row>
    <row r="1176" spans="1:21">
      <c r="A1176" s="42">
        <f t="shared" si="233"/>
        <v>12</v>
      </c>
      <c r="B1176" s="43"/>
      <c r="C1176" s="52">
        <f t="shared" si="241"/>
        <v>0</v>
      </c>
      <c r="D1176" s="83">
        <v>0</v>
      </c>
      <c r="E1176" s="53">
        <f t="shared" si="234"/>
        <v>0</v>
      </c>
      <c r="F1176" s="79"/>
      <c r="G1176" s="80"/>
      <c r="H1176" s="81">
        <v>0</v>
      </c>
      <c r="I1176" s="82">
        <v>0</v>
      </c>
      <c r="J1176" s="83">
        <v>0</v>
      </c>
      <c r="K1176" s="55">
        <f t="shared" si="235"/>
        <v>0</v>
      </c>
      <c r="L1176" s="81">
        <v>0</v>
      </c>
      <c r="M1176" s="82">
        <v>0</v>
      </c>
      <c r="N1176" s="83">
        <v>0</v>
      </c>
      <c r="O1176" s="83"/>
      <c r="P1176" s="83">
        <v>0</v>
      </c>
      <c r="Q1176" s="55">
        <f t="shared" si="236"/>
        <v>0</v>
      </c>
      <c r="R1176" s="54">
        <f t="shared" si="242"/>
        <v>0</v>
      </c>
      <c r="S1176" s="54">
        <f t="shared" si="243"/>
        <v>0</v>
      </c>
      <c r="T1176" s="53">
        <f t="shared" si="239"/>
        <v>0</v>
      </c>
      <c r="U1176" s="55">
        <f t="shared" si="240"/>
        <v>0</v>
      </c>
    </row>
    <row r="1177" spans="1:21">
      <c r="A1177" s="42">
        <f t="shared" si="233"/>
        <v>12</v>
      </c>
      <c r="B1177" s="43"/>
      <c r="C1177" s="52">
        <f t="shared" si="241"/>
        <v>0</v>
      </c>
      <c r="D1177" s="83">
        <v>0</v>
      </c>
      <c r="E1177" s="53">
        <f t="shared" si="234"/>
        <v>0</v>
      </c>
      <c r="F1177" s="79"/>
      <c r="G1177" s="80"/>
      <c r="H1177" s="81">
        <v>0</v>
      </c>
      <c r="I1177" s="82">
        <v>0</v>
      </c>
      <c r="J1177" s="83">
        <v>0</v>
      </c>
      <c r="K1177" s="55">
        <f t="shared" si="235"/>
        <v>0</v>
      </c>
      <c r="L1177" s="81">
        <v>0</v>
      </c>
      <c r="M1177" s="82">
        <v>0</v>
      </c>
      <c r="N1177" s="83">
        <v>0</v>
      </c>
      <c r="O1177" s="83"/>
      <c r="P1177" s="83">
        <v>0</v>
      </c>
      <c r="Q1177" s="55">
        <f t="shared" si="236"/>
        <v>0</v>
      </c>
      <c r="R1177" s="54">
        <f t="shared" si="242"/>
        <v>0</v>
      </c>
      <c r="S1177" s="54">
        <f t="shared" si="243"/>
        <v>0</v>
      </c>
      <c r="T1177" s="53">
        <f t="shared" si="239"/>
        <v>0</v>
      </c>
      <c r="U1177" s="55">
        <f t="shared" si="240"/>
        <v>0</v>
      </c>
    </row>
    <row r="1178" spans="1:21">
      <c r="A1178" s="42">
        <f t="shared" si="233"/>
        <v>12</v>
      </c>
      <c r="B1178" s="43"/>
      <c r="C1178" s="52">
        <f t="shared" si="241"/>
        <v>0</v>
      </c>
      <c r="D1178" s="83">
        <v>0</v>
      </c>
      <c r="E1178" s="53">
        <f t="shared" si="234"/>
        <v>0</v>
      </c>
      <c r="F1178" s="79"/>
      <c r="G1178" s="80"/>
      <c r="H1178" s="81">
        <v>0</v>
      </c>
      <c r="I1178" s="82">
        <v>0</v>
      </c>
      <c r="J1178" s="83">
        <v>0</v>
      </c>
      <c r="K1178" s="55">
        <f t="shared" si="235"/>
        <v>0</v>
      </c>
      <c r="L1178" s="81">
        <v>0</v>
      </c>
      <c r="M1178" s="82">
        <v>0</v>
      </c>
      <c r="N1178" s="83">
        <v>0</v>
      </c>
      <c r="O1178" s="83"/>
      <c r="P1178" s="83">
        <v>0</v>
      </c>
      <c r="Q1178" s="55">
        <f t="shared" si="236"/>
        <v>0</v>
      </c>
      <c r="R1178" s="54">
        <f t="shared" si="242"/>
        <v>0</v>
      </c>
      <c r="S1178" s="54">
        <f t="shared" si="243"/>
        <v>0</v>
      </c>
      <c r="T1178" s="53">
        <f t="shared" si="239"/>
        <v>0</v>
      </c>
      <c r="U1178" s="55">
        <f t="shared" si="240"/>
        <v>0</v>
      </c>
    </row>
    <row r="1179" spans="1:21">
      <c r="A1179" s="42">
        <f t="shared" si="233"/>
        <v>12</v>
      </c>
      <c r="B1179" s="43"/>
      <c r="C1179" s="52">
        <f t="shared" si="241"/>
        <v>0</v>
      </c>
      <c r="D1179" s="83">
        <v>0</v>
      </c>
      <c r="E1179" s="53">
        <f t="shared" si="234"/>
        <v>0</v>
      </c>
      <c r="F1179" s="79"/>
      <c r="G1179" s="80"/>
      <c r="H1179" s="81">
        <v>0</v>
      </c>
      <c r="I1179" s="82">
        <v>0</v>
      </c>
      <c r="J1179" s="83">
        <v>0</v>
      </c>
      <c r="K1179" s="55">
        <f t="shared" si="235"/>
        <v>0</v>
      </c>
      <c r="L1179" s="81">
        <v>0</v>
      </c>
      <c r="M1179" s="82">
        <v>0</v>
      </c>
      <c r="N1179" s="83">
        <v>0</v>
      </c>
      <c r="O1179" s="83"/>
      <c r="P1179" s="83">
        <v>0</v>
      </c>
      <c r="Q1179" s="55">
        <f t="shared" si="236"/>
        <v>0</v>
      </c>
      <c r="R1179" s="54">
        <f t="shared" si="242"/>
        <v>0</v>
      </c>
      <c r="S1179" s="54">
        <f t="shared" si="243"/>
        <v>0</v>
      </c>
      <c r="T1179" s="53">
        <f t="shared" si="239"/>
        <v>0</v>
      </c>
      <c r="U1179" s="55">
        <f t="shared" si="240"/>
        <v>0</v>
      </c>
    </row>
    <row r="1180" spans="1:21">
      <c r="A1180" s="42">
        <f t="shared" si="233"/>
        <v>12</v>
      </c>
      <c r="B1180" s="43"/>
      <c r="C1180" s="52">
        <f t="shared" si="241"/>
        <v>0</v>
      </c>
      <c r="D1180" s="83">
        <v>0</v>
      </c>
      <c r="E1180" s="53">
        <f t="shared" si="234"/>
        <v>0</v>
      </c>
      <c r="F1180" s="79"/>
      <c r="G1180" s="80"/>
      <c r="H1180" s="81">
        <v>0</v>
      </c>
      <c r="I1180" s="82">
        <v>0</v>
      </c>
      <c r="J1180" s="83">
        <v>0</v>
      </c>
      <c r="K1180" s="55">
        <f t="shared" si="235"/>
        <v>0</v>
      </c>
      <c r="L1180" s="81">
        <v>0</v>
      </c>
      <c r="M1180" s="82">
        <v>0</v>
      </c>
      <c r="N1180" s="83">
        <v>0</v>
      </c>
      <c r="O1180" s="83"/>
      <c r="P1180" s="83">
        <v>0</v>
      </c>
      <c r="Q1180" s="55">
        <f t="shared" si="236"/>
        <v>0</v>
      </c>
      <c r="R1180" s="54">
        <f t="shared" si="242"/>
        <v>0</v>
      </c>
      <c r="S1180" s="54">
        <f t="shared" si="243"/>
        <v>0</v>
      </c>
      <c r="T1180" s="53">
        <f t="shared" si="239"/>
        <v>0</v>
      </c>
      <c r="U1180" s="55">
        <f t="shared" si="240"/>
        <v>0</v>
      </c>
    </row>
    <row r="1181" spans="1:21">
      <c r="A1181" s="42">
        <f t="shared" si="233"/>
        <v>12</v>
      </c>
      <c r="B1181" s="43"/>
      <c r="C1181" s="52">
        <f t="shared" si="241"/>
        <v>0</v>
      </c>
      <c r="D1181" s="83">
        <v>0</v>
      </c>
      <c r="E1181" s="53">
        <f t="shared" si="234"/>
        <v>0</v>
      </c>
      <c r="F1181" s="79"/>
      <c r="G1181" s="80"/>
      <c r="H1181" s="81">
        <v>0</v>
      </c>
      <c r="I1181" s="82">
        <v>0</v>
      </c>
      <c r="J1181" s="83">
        <v>0</v>
      </c>
      <c r="K1181" s="55">
        <f t="shared" si="235"/>
        <v>0</v>
      </c>
      <c r="L1181" s="81">
        <v>0</v>
      </c>
      <c r="M1181" s="82">
        <v>0</v>
      </c>
      <c r="N1181" s="83">
        <v>0</v>
      </c>
      <c r="O1181" s="83"/>
      <c r="P1181" s="83">
        <v>0</v>
      </c>
      <c r="Q1181" s="55">
        <f t="shared" si="236"/>
        <v>0</v>
      </c>
      <c r="R1181" s="54">
        <f t="shared" si="242"/>
        <v>0</v>
      </c>
      <c r="S1181" s="54">
        <f t="shared" si="243"/>
        <v>0</v>
      </c>
      <c r="T1181" s="53">
        <f t="shared" si="239"/>
        <v>0</v>
      </c>
      <c r="U1181" s="55">
        <f t="shared" si="240"/>
        <v>0</v>
      </c>
    </row>
    <row r="1182" spans="1:21">
      <c r="A1182" s="42">
        <f t="shared" si="233"/>
        <v>12</v>
      </c>
      <c r="B1182" s="43"/>
      <c r="C1182" s="52">
        <f t="shared" si="241"/>
        <v>0</v>
      </c>
      <c r="D1182" s="83">
        <v>0</v>
      </c>
      <c r="E1182" s="53">
        <f t="shared" si="234"/>
        <v>0</v>
      </c>
      <c r="F1182" s="79"/>
      <c r="G1182" s="80"/>
      <c r="H1182" s="81">
        <v>0</v>
      </c>
      <c r="I1182" s="82">
        <v>0</v>
      </c>
      <c r="J1182" s="83">
        <v>0</v>
      </c>
      <c r="K1182" s="55">
        <f t="shared" si="235"/>
        <v>0</v>
      </c>
      <c r="L1182" s="81">
        <v>0</v>
      </c>
      <c r="M1182" s="82">
        <v>0</v>
      </c>
      <c r="N1182" s="83">
        <v>0</v>
      </c>
      <c r="O1182" s="83"/>
      <c r="P1182" s="83">
        <v>0</v>
      </c>
      <c r="Q1182" s="55">
        <f t="shared" si="236"/>
        <v>0</v>
      </c>
      <c r="R1182" s="54">
        <f t="shared" si="242"/>
        <v>0</v>
      </c>
      <c r="S1182" s="54">
        <f t="shared" si="243"/>
        <v>0</v>
      </c>
      <c r="T1182" s="53">
        <f t="shared" si="239"/>
        <v>0</v>
      </c>
      <c r="U1182" s="55">
        <f t="shared" si="240"/>
        <v>0</v>
      </c>
    </row>
    <row r="1183" spans="1:21">
      <c r="A1183" s="42">
        <f t="shared" si="233"/>
        <v>12</v>
      </c>
      <c r="B1183" s="43"/>
      <c r="C1183" s="52">
        <f t="shared" si="241"/>
        <v>0</v>
      </c>
      <c r="D1183" s="83">
        <v>0</v>
      </c>
      <c r="E1183" s="53">
        <f t="shared" si="234"/>
        <v>0</v>
      </c>
      <c r="F1183" s="79"/>
      <c r="G1183" s="80"/>
      <c r="H1183" s="81">
        <v>0</v>
      </c>
      <c r="I1183" s="82">
        <v>0</v>
      </c>
      <c r="J1183" s="83">
        <v>0</v>
      </c>
      <c r="K1183" s="55">
        <f t="shared" si="235"/>
        <v>0</v>
      </c>
      <c r="L1183" s="81">
        <v>0</v>
      </c>
      <c r="M1183" s="82">
        <v>0</v>
      </c>
      <c r="N1183" s="83">
        <v>0</v>
      </c>
      <c r="O1183" s="83"/>
      <c r="P1183" s="83">
        <v>0</v>
      </c>
      <c r="Q1183" s="55">
        <f t="shared" si="236"/>
        <v>0</v>
      </c>
      <c r="R1183" s="54">
        <f t="shared" si="242"/>
        <v>0</v>
      </c>
      <c r="S1183" s="54">
        <f t="shared" si="243"/>
        <v>0</v>
      </c>
      <c r="T1183" s="53">
        <f t="shared" si="239"/>
        <v>0</v>
      </c>
      <c r="U1183" s="55">
        <f t="shared" si="240"/>
        <v>0</v>
      </c>
    </row>
    <row r="1184" spans="1:21">
      <c r="A1184" s="42">
        <f t="shared" si="233"/>
        <v>12</v>
      </c>
      <c r="B1184" s="43"/>
      <c r="C1184" s="52">
        <f t="shared" si="241"/>
        <v>0</v>
      </c>
      <c r="D1184" s="83">
        <v>0</v>
      </c>
      <c r="E1184" s="53">
        <f t="shared" si="234"/>
        <v>0</v>
      </c>
      <c r="F1184" s="79"/>
      <c r="G1184" s="80"/>
      <c r="H1184" s="81">
        <v>0</v>
      </c>
      <c r="I1184" s="82">
        <v>0</v>
      </c>
      <c r="J1184" s="83">
        <v>0</v>
      </c>
      <c r="K1184" s="55">
        <f t="shared" si="235"/>
        <v>0</v>
      </c>
      <c r="L1184" s="81">
        <v>0</v>
      </c>
      <c r="M1184" s="82">
        <v>0</v>
      </c>
      <c r="N1184" s="83">
        <v>0</v>
      </c>
      <c r="O1184" s="83"/>
      <c r="P1184" s="83">
        <v>0</v>
      </c>
      <c r="Q1184" s="55">
        <f t="shared" si="236"/>
        <v>0</v>
      </c>
      <c r="R1184" s="54">
        <f t="shared" si="242"/>
        <v>0</v>
      </c>
      <c r="S1184" s="54">
        <f t="shared" si="243"/>
        <v>0</v>
      </c>
      <c r="T1184" s="53">
        <f t="shared" si="239"/>
        <v>0</v>
      </c>
      <c r="U1184" s="55">
        <f t="shared" si="240"/>
        <v>0</v>
      </c>
    </row>
    <row r="1185" spans="1:21">
      <c r="A1185" s="42">
        <f t="shared" si="233"/>
        <v>12</v>
      </c>
      <c r="B1185" s="43"/>
      <c r="C1185" s="52">
        <f t="shared" si="241"/>
        <v>0</v>
      </c>
      <c r="D1185" s="83">
        <v>0</v>
      </c>
      <c r="E1185" s="53">
        <f t="shared" si="234"/>
        <v>0</v>
      </c>
      <c r="F1185" s="79"/>
      <c r="G1185" s="80"/>
      <c r="H1185" s="81">
        <v>0</v>
      </c>
      <c r="I1185" s="82">
        <v>0</v>
      </c>
      <c r="J1185" s="83">
        <v>0</v>
      </c>
      <c r="K1185" s="55">
        <f t="shared" si="235"/>
        <v>0</v>
      </c>
      <c r="L1185" s="81">
        <v>0</v>
      </c>
      <c r="M1185" s="82">
        <v>0</v>
      </c>
      <c r="N1185" s="83">
        <v>0</v>
      </c>
      <c r="O1185" s="83"/>
      <c r="P1185" s="83">
        <v>0</v>
      </c>
      <c r="Q1185" s="55">
        <f t="shared" si="236"/>
        <v>0</v>
      </c>
      <c r="R1185" s="54">
        <f t="shared" si="242"/>
        <v>0</v>
      </c>
      <c r="S1185" s="54">
        <f t="shared" si="243"/>
        <v>0</v>
      </c>
      <c r="T1185" s="53">
        <f t="shared" si="239"/>
        <v>0</v>
      </c>
      <c r="U1185" s="55">
        <f t="shared" si="240"/>
        <v>0</v>
      </c>
    </row>
    <row r="1186" spans="1:21">
      <c r="A1186" s="42">
        <f t="shared" si="233"/>
        <v>12</v>
      </c>
      <c r="B1186" s="43"/>
      <c r="C1186" s="52">
        <f t="shared" si="241"/>
        <v>0</v>
      </c>
      <c r="D1186" s="83">
        <v>0</v>
      </c>
      <c r="E1186" s="53">
        <f t="shared" si="234"/>
        <v>0</v>
      </c>
      <c r="F1186" s="79"/>
      <c r="G1186" s="80"/>
      <c r="H1186" s="81">
        <v>0</v>
      </c>
      <c r="I1186" s="82">
        <v>0</v>
      </c>
      <c r="J1186" s="83">
        <v>0</v>
      </c>
      <c r="K1186" s="55">
        <f t="shared" si="235"/>
        <v>0</v>
      </c>
      <c r="L1186" s="81">
        <v>0</v>
      </c>
      <c r="M1186" s="82">
        <v>0</v>
      </c>
      <c r="N1186" s="83">
        <v>0</v>
      </c>
      <c r="O1186" s="83"/>
      <c r="P1186" s="83">
        <v>0</v>
      </c>
      <c r="Q1186" s="55">
        <f t="shared" si="236"/>
        <v>0</v>
      </c>
      <c r="R1186" s="54">
        <f t="shared" si="242"/>
        <v>0</v>
      </c>
      <c r="S1186" s="54">
        <f t="shared" si="243"/>
        <v>0</v>
      </c>
      <c r="T1186" s="53">
        <f t="shared" si="239"/>
        <v>0</v>
      </c>
      <c r="U1186" s="55">
        <f t="shared" si="240"/>
        <v>0</v>
      </c>
    </row>
    <row r="1187" spans="1:21">
      <c r="A1187" s="42">
        <f t="shared" si="233"/>
        <v>12</v>
      </c>
      <c r="B1187" s="43"/>
      <c r="C1187" s="52">
        <f t="shared" si="241"/>
        <v>0</v>
      </c>
      <c r="D1187" s="83">
        <v>0</v>
      </c>
      <c r="E1187" s="53">
        <f t="shared" si="234"/>
        <v>0</v>
      </c>
      <c r="F1187" s="79"/>
      <c r="G1187" s="80"/>
      <c r="H1187" s="81">
        <v>0</v>
      </c>
      <c r="I1187" s="82">
        <v>0</v>
      </c>
      <c r="J1187" s="83">
        <v>0</v>
      </c>
      <c r="K1187" s="55">
        <f t="shared" si="235"/>
        <v>0</v>
      </c>
      <c r="L1187" s="81">
        <v>0</v>
      </c>
      <c r="M1187" s="82">
        <v>0</v>
      </c>
      <c r="N1187" s="83">
        <v>0</v>
      </c>
      <c r="O1187" s="83"/>
      <c r="P1187" s="83">
        <v>0</v>
      </c>
      <c r="Q1187" s="55">
        <f t="shared" si="236"/>
        <v>0</v>
      </c>
      <c r="R1187" s="54">
        <f t="shared" si="242"/>
        <v>0</v>
      </c>
      <c r="S1187" s="54">
        <f t="shared" si="243"/>
        <v>0</v>
      </c>
      <c r="T1187" s="53">
        <f t="shared" si="239"/>
        <v>0</v>
      </c>
      <c r="U1187" s="55">
        <f t="shared" si="240"/>
        <v>0</v>
      </c>
    </row>
    <row r="1188" spans="1:21">
      <c r="A1188" s="42">
        <f t="shared" si="233"/>
        <v>12</v>
      </c>
      <c r="B1188" s="43"/>
      <c r="C1188" s="52">
        <f t="shared" si="241"/>
        <v>0</v>
      </c>
      <c r="D1188" s="83">
        <v>0</v>
      </c>
      <c r="E1188" s="53">
        <f t="shared" si="234"/>
        <v>0</v>
      </c>
      <c r="F1188" s="79"/>
      <c r="G1188" s="80"/>
      <c r="H1188" s="81">
        <v>0</v>
      </c>
      <c r="I1188" s="82">
        <v>0</v>
      </c>
      <c r="J1188" s="83">
        <v>0</v>
      </c>
      <c r="K1188" s="55">
        <f t="shared" si="235"/>
        <v>0</v>
      </c>
      <c r="L1188" s="81">
        <v>0</v>
      </c>
      <c r="M1188" s="82">
        <v>0</v>
      </c>
      <c r="N1188" s="83">
        <v>0</v>
      </c>
      <c r="O1188" s="83"/>
      <c r="P1188" s="83">
        <v>0</v>
      </c>
      <c r="Q1188" s="55">
        <f t="shared" si="236"/>
        <v>0</v>
      </c>
      <c r="R1188" s="54">
        <f t="shared" si="242"/>
        <v>0</v>
      </c>
      <c r="S1188" s="54">
        <f t="shared" si="243"/>
        <v>0</v>
      </c>
      <c r="T1188" s="53">
        <f t="shared" si="239"/>
        <v>0</v>
      </c>
      <c r="U1188" s="55">
        <f t="shared" si="240"/>
        <v>0</v>
      </c>
    </row>
    <row r="1189" spans="1:21">
      <c r="A1189" s="42">
        <f t="shared" si="233"/>
        <v>12</v>
      </c>
      <c r="B1189" s="43"/>
      <c r="C1189" s="52">
        <f t="shared" si="241"/>
        <v>0</v>
      </c>
      <c r="D1189" s="83">
        <v>0</v>
      </c>
      <c r="E1189" s="53">
        <f t="shared" si="234"/>
        <v>0</v>
      </c>
      <c r="F1189" s="79"/>
      <c r="G1189" s="80"/>
      <c r="H1189" s="81">
        <v>0</v>
      </c>
      <c r="I1189" s="82">
        <v>0</v>
      </c>
      <c r="J1189" s="83">
        <v>0</v>
      </c>
      <c r="K1189" s="55">
        <f t="shared" si="235"/>
        <v>0</v>
      </c>
      <c r="L1189" s="81">
        <v>0</v>
      </c>
      <c r="M1189" s="82">
        <v>0</v>
      </c>
      <c r="N1189" s="83">
        <v>0</v>
      </c>
      <c r="O1189" s="83"/>
      <c r="P1189" s="83">
        <v>0</v>
      </c>
      <c r="Q1189" s="55">
        <f t="shared" si="236"/>
        <v>0</v>
      </c>
      <c r="R1189" s="54">
        <f t="shared" si="242"/>
        <v>0</v>
      </c>
      <c r="S1189" s="54">
        <f t="shared" si="243"/>
        <v>0</v>
      </c>
      <c r="T1189" s="53">
        <f t="shared" si="239"/>
        <v>0</v>
      </c>
      <c r="U1189" s="55">
        <f t="shared" si="240"/>
        <v>0</v>
      </c>
    </row>
    <row r="1190" spans="1:21">
      <c r="A1190" s="42">
        <f t="shared" si="233"/>
        <v>12</v>
      </c>
      <c r="B1190" s="43"/>
      <c r="C1190" s="52">
        <f t="shared" si="241"/>
        <v>0</v>
      </c>
      <c r="D1190" s="83">
        <v>0</v>
      </c>
      <c r="E1190" s="53">
        <f t="shared" si="234"/>
        <v>0</v>
      </c>
      <c r="F1190" s="79"/>
      <c r="G1190" s="80"/>
      <c r="H1190" s="81">
        <v>0</v>
      </c>
      <c r="I1190" s="82">
        <v>0</v>
      </c>
      <c r="J1190" s="83">
        <v>0</v>
      </c>
      <c r="K1190" s="55">
        <f t="shared" si="235"/>
        <v>0</v>
      </c>
      <c r="L1190" s="81">
        <v>0</v>
      </c>
      <c r="M1190" s="82">
        <v>0</v>
      </c>
      <c r="N1190" s="83">
        <v>0</v>
      </c>
      <c r="O1190" s="83"/>
      <c r="P1190" s="83">
        <v>0</v>
      </c>
      <c r="Q1190" s="55">
        <f t="shared" si="236"/>
        <v>0</v>
      </c>
      <c r="R1190" s="54">
        <f t="shared" si="242"/>
        <v>0</v>
      </c>
      <c r="S1190" s="54">
        <f t="shared" si="243"/>
        <v>0</v>
      </c>
      <c r="T1190" s="53">
        <f t="shared" si="239"/>
        <v>0</v>
      </c>
      <c r="U1190" s="55">
        <f t="shared" si="240"/>
        <v>0</v>
      </c>
    </row>
    <row r="1191" spans="1:21">
      <c r="A1191" s="42">
        <f t="shared" si="233"/>
        <v>12</v>
      </c>
      <c r="B1191" s="43"/>
      <c r="C1191" s="52">
        <f t="shared" si="241"/>
        <v>0</v>
      </c>
      <c r="D1191" s="83">
        <v>0</v>
      </c>
      <c r="E1191" s="56">
        <f t="shared" si="234"/>
        <v>0</v>
      </c>
      <c r="F1191" s="84"/>
      <c r="G1191" s="85"/>
      <c r="H1191" s="86">
        <v>0</v>
      </c>
      <c r="I1191" s="87">
        <v>0</v>
      </c>
      <c r="J1191" s="88">
        <v>0</v>
      </c>
      <c r="K1191" s="58">
        <f t="shared" si="235"/>
        <v>0</v>
      </c>
      <c r="L1191" s="86">
        <v>0</v>
      </c>
      <c r="M1191" s="87">
        <v>0</v>
      </c>
      <c r="N1191" s="88">
        <v>0</v>
      </c>
      <c r="O1191" s="88"/>
      <c r="P1191" s="88">
        <v>0</v>
      </c>
      <c r="Q1191" s="58">
        <f t="shared" si="236"/>
        <v>0</v>
      </c>
      <c r="R1191" s="57">
        <f t="shared" si="242"/>
        <v>0</v>
      </c>
      <c r="S1191" s="57">
        <f t="shared" si="243"/>
        <v>0</v>
      </c>
      <c r="T1191" s="56">
        <f t="shared" si="239"/>
        <v>0</v>
      </c>
      <c r="U1191" s="58">
        <f t="shared" si="240"/>
        <v>0</v>
      </c>
    </row>
    <row r="1192" spans="1:21">
      <c r="A1192" s="42">
        <f t="shared" si="233"/>
        <v>12</v>
      </c>
      <c r="B1192" s="43"/>
      <c r="C1192" s="52">
        <f t="shared" si="241"/>
        <v>0</v>
      </c>
      <c r="D1192" s="83">
        <v>0</v>
      </c>
      <c r="E1192" s="53">
        <f t="shared" si="234"/>
        <v>0</v>
      </c>
      <c r="F1192" s="79"/>
      <c r="G1192" s="80"/>
      <c r="H1192" s="81">
        <v>0</v>
      </c>
      <c r="I1192" s="82">
        <v>0</v>
      </c>
      <c r="J1192" s="83">
        <v>0</v>
      </c>
      <c r="K1192" s="55">
        <f t="shared" si="235"/>
        <v>0</v>
      </c>
      <c r="L1192" s="81">
        <v>0</v>
      </c>
      <c r="M1192" s="82">
        <v>0</v>
      </c>
      <c r="N1192" s="83">
        <v>0</v>
      </c>
      <c r="O1192" s="83"/>
      <c r="P1192" s="83">
        <v>0</v>
      </c>
      <c r="Q1192" s="55">
        <f t="shared" si="236"/>
        <v>0</v>
      </c>
      <c r="R1192" s="54">
        <f t="shared" si="242"/>
        <v>0</v>
      </c>
      <c r="S1192" s="54">
        <f t="shared" si="243"/>
        <v>0</v>
      </c>
      <c r="T1192" s="53">
        <f t="shared" si="239"/>
        <v>0</v>
      </c>
      <c r="U1192" s="55">
        <f t="shared" si="240"/>
        <v>0</v>
      </c>
    </row>
    <row r="1193" spans="1:21">
      <c r="A1193" s="42">
        <f t="shared" si="233"/>
        <v>12</v>
      </c>
      <c r="B1193" s="43"/>
      <c r="C1193" s="52">
        <f t="shared" si="241"/>
        <v>0</v>
      </c>
      <c r="D1193" s="83">
        <v>0</v>
      </c>
      <c r="E1193" s="53">
        <f t="shared" si="234"/>
        <v>0</v>
      </c>
      <c r="F1193" s="79"/>
      <c r="G1193" s="80"/>
      <c r="H1193" s="81">
        <v>0</v>
      </c>
      <c r="I1193" s="82">
        <v>0</v>
      </c>
      <c r="J1193" s="83">
        <v>0</v>
      </c>
      <c r="K1193" s="55">
        <f t="shared" si="235"/>
        <v>0</v>
      </c>
      <c r="L1193" s="81">
        <v>0</v>
      </c>
      <c r="M1193" s="82">
        <v>0</v>
      </c>
      <c r="N1193" s="83">
        <v>0</v>
      </c>
      <c r="O1193" s="83"/>
      <c r="P1193" s="83">
        <v>0</v>
      </c>
      <c r="Q1193" s="55">
        <f t="shared" si="236"/>
        <v>0</v>
      </c>
      <c r="R1193" s="54">
        <f t="shared" si="242"/>
        <v>0</v>
      </c>
      <c r="S1193" s="54">
        <f t="shared" si="243"/>
        <v>0</v>
      </c>
      <c r="T1193" s="53">
        <f t="shared" si="239"/>
        <v>0</v>
      </c>
      <c r="U1193" s="55">
        <f t="shared" si="240"/>
        <v>0</v>
      </c>
    </row>
    <row r="1194" spans="1:21">
      <c r="A1194" s="42">
        <f t="shared" si="233"/>
        <v>12</v>
      </c>
      <c r="B1194" s="43"/>
      <c r="C1194" s="52">
        <f t="shared" si="241"/>
        <v>0</v>
      </c>
      <c r="D1194" s="83">
        <v>0</v>
      </c>
      <c r="E1194" s="53">
        <f t="shared" si="234"/>
        <v>0</v>
      </c>
      <c r="F1194" s="79"/>
      <c r="G1194" s="80"/>
      <c r="H1194" s="81">
        <v>0</v>
      </c>
      <c r="I1194" s="82">
        <v>0</v>
      </c>
      <c r="J1194" s="83">
        <v>0</v>
      </c>
      <c r="K1194" s="55">
        <f t="shared" si="235"/>
        <v>0</v>
      </c>
      <c r="L1194" s="81">
        <v>0</v>
      </c>
      <c r="M1194" s="82">
        <v>0</v>
      </c>
      <c r="N1194" s="83">
        <v>0</v>
      </c>
      <c r="O1194" s="83"/>
      <c r="P1194" s="83">
        <v>0</v>
      </c>
      <c r="Q1194" s="55">
        <f t="shared" si="236"/>
        <v>0</v>
      </c>
      <c r="R1194" s="54">
        <f t="shared" si="242"/>
        <v>0</v>
      </c>
      <c r="S1194" s="54">
        <f t="shared" si="243"/>
        <v>0</v>
      </c>
      <c r="T1194" s="53">
        <f t="shared" si="239"/>
        <v>0</v>
      </c>
      <c r="U1194" s="55">
        <f t="shared" si="240"/>
        <v>0</v>
      </c>
    </row>
    <row r="1195" spans="1:21">
      <c r="A1195" s="42">
        <f t="shared" si="233"/>
        <v>12</v>
      </c>
      <c r="B1195" s="43"/>
      <c r="C1195" s="52">
        <f t="shared" si="241"/>
        <v>0</v>
      </c>
      <c r="D1195" s="83">
        <v>0</v>
      </c>
      <c r="E1195" s="53">
        <f t="shared" si="234"/>
        <v>0</v>
      </c>
      <c r="F1195" s="79"/>
      <c r="G1195" s="80"/>
      <c r="H1195" s="81">
        <v>0</v>
      </c>
      <c r="I1195" s="82">
        <v>0</v>
      </c>
      <c r="J1195" s="83">
        <v>0</v>
      </c>
      <c r="K1195" s="55">
        <f t="shared" si="235"/>
        <v>0</v>
      </c>
      <c r="L1195" s="81">
        <v>0</v>
      </c>
      <c r="M1195" s="82">
        <v>0</v>
      </c>
      <c r="N1195" s="83">
        <v>0</v>
      </c>
      <c r="O1195" s="83"/>
      <c r="P1195" s="83">
        <v>0</v>
      </c>
      <c r="Q1195" s="55">
        <f t="shared" si="236"/>
        <v>0</v>
      </c>
      <c r="R1195" s="54">
        <f t="shared" si="242"/>
        <v>0</v>
      </c>
      <c r="S1195" s="54">
        <f t="shared" si="243"/>
        <v>0</v>
      </c>
      <c r="T1195" s="53">
        <f t="shared" si="239"/>
        <v>0</v>
      </c>
      <c r="U1195" s="55">
        <f t="shared" si="240"/>
        <v>0</v>
      </c>
    </row>
    <row r="1196" spans="1:21">
      <c r="A1196" s="42">
        <f t="shared" si="233"/>
        <v>12</v>
      </c>
      <c r="B1196" s="43"/>
      <c r="C1196" s="52">
        <f t="shared" si="241"/>
        <v>0</v>
      </c>
      <c r="D1196" s="83">
        <v>0</v>
      </c>
      <c r="E1196" s="53">
        <f t="shared" si="234"/>
        <v>0</v>
      </c>
      <c r="F1196" s="79"/>
      <c r="G1196" s="80"/>
      <c r="H1196" s="81">
        <v>0</v>
      </c>
      <c r="I1196" s="82">
        <v>0</v>
      </c>
      <c r="J1196" s="83">
        <v>0</v>
      </c>
      <c r="K1196" s="55">
        <f t="shared" si="235"/>
        <v>0</v>
      </c>
      <c r="L1196" s="81">
        <v>0</v>
      </c>
      <c r="M1196" s="82">
        <v>0</v>
      </c>
      <c r="N1196" s="83">
        <v>0</v>
      </c>
      <c r="O1196" s="83"/>
      <c r="P1196" s="83">
        <v>0</v>
      </c>
      <c r="Q1196" s="55">
        <f t="shared" si="236"/>
        <v>0</v>
      </c>
      <c r="R1196" s="54">
        <f t="shared" si="242"/>
        <v>0</v>
      </c>
      <c r="S1196" s="54">
        <f t="shared" si="243"/>
        <v>0</v>
      </c>
      <c r="T1196" s="53">
        <f t="shared" si="239"/>
        <v>0</v>
      </c>
      <c r="U1196" s="55">
        <f t="shared" si="240"/>
        <v>0</v>
      </c>
    </row>
    <row r="1197" spans="1:21">
      <c r="A1197" s="42">
        <f t="shared" si="233"/>
        <v>12</v>
      </c>
      <c r="B1197" s="43"/>
      <c r="C1197" s="52">
        <f t="shared" si="241"/>
        <v>0</v>
      </c>
      <c r="D1197" s="83">
        <v>0</v>
      </c>
      <c r="E1197" s="53">
        <f t="shared" si="234"/>
        <v>0</v>
      </c>
      <c r="F1197" s="79"/>
      <c r="G1197" s="80"/>
      <c r="H1197" s="81">
        <v>0</v>
      </c>
      <c r="I1197" s="82">
        <v>0</v>
      </c>
      <c r="J1197" s="83">
        <v>0</v>
      </c>
      <c r="K1197" s="55">
        <f t="shared" si="235"/>
        <v>0</v>
      </c>
      <c r="L1197" s="81">
        <v>0</v>
      </c>
      <c r="M1197" s="82">
        <v>0</v>
      </c>
      <c r="N1197" s="83">
        <v>0</v>
      </c>
      <c r="O1197" s="83"/>
      <c r="P1197" s="83">
        <v>0</v>
      </c>
      <c r="Q1197" s="55">
        <f t="shared" si="236"/>
        <v>0</v>
      </c>
      <c r="R1197" s="54">
        <f t="shared" si="242"/>
        <v>0</v>
      </c>
      <c r="S1197" s="54">
        <f t="shared" si="243"/>
        <v>0</v>
      </c>
      <c r="T1197" s="53">
        <f t="shared" si="239"/>
        <v>0</v>
      </c>
      <c r="U1197" s="55">
        <f t="shared" si="240"/>
        <v>0</v>
      </c>
    </row>
    <row r="1198" spans="1:21">
      <c r="A1198" s="42">
        <f t="shared" si="233"/>
        <v>12</v>
      </c>
      <c r="B1198" s="43"/>
      <c r="C1198" s="52">
        <f t="shared" si="241"/>
        <v>0</v>
      </c>
      <c r="D1198" s="83">
        <v>0</v>
      </c>
      <c r="E1198" s="53">
        <f t="shared" si="234"/>
        <v>0</v>
      </c>
      <c r="F1198" s="79"/>
      <c r="G1198" s="80"/>
      <c r="H1198" s="81">
        <v>0</v>
      </c>
      <c r="I1198" s="82">
        <v>0</v>
      </c>
      <c r="J1198" s="83">
        <v>0</v>
      </c>
      <c r="K1198" s="55">
        <f t="shared" si="235"/>
        <v>0</v>
      </c>
      <c r="L1198" s="81">
        <v>0</v>
      </c>
      <c r="M1198" s="82">
        <v>0</v>
      </c>
      <c r="N1198" s="83">
        <v>0</v>
      </c>
      <c r="O1198" s="83"/>
      <c r="P1198" s="83">
        <v>0</v>
      </c>
      <c r="Q1198" s="55">
        <f t="shared" si="236"/>
        <v>0</v>
      </c>
      <c r="R1198" s="54">
        <f t="shared" si="242"/>
        <v>0</v>
      </c>
      <c r="S1198" s="54">
        <f t="shared" si="243"/>
        <v>0</v>
      </c>
      <c r="T1198" s="53">
        <f t="shared" si="239"/>
        <v>0</v>
      </c>
      <c r="U1198" s="55">
        <f t="shared" si="240"/>
        <v>0</v>
      </c>
    </row>
    <row r="1199" spans="1:21">
      <c r="A1199" s="42">
        <f t="shared" si="233"/>
        <v>12</v>
      </c>
      <c r="B1199" s="43"/>
      <c r="C1199" s="52">
        <f t="shared" si="241"/>
        <v>0</v>
      </c>
      <c r="D1199" s="83">
        <v>0</v>
      </c>
      <c r="E1199" s="53">
        <f t="shared" si="234"/>
        <v>0</v>
      </c>
      <c r="F1199" s="79"/>
      <c r="G1199" s="80"/>
      <c r="H1199" s="81">
        <v>0</v>
      </c>
      <c r="I1199" s="82">
        <v>0</v>
      </c>
      <c r="J1199" s="83">
        <v>0</v>
      </c>
      <c r="K1199" s="55">
        <f t="shared" si="235"/>
        <v>0</v>
      </c>
      <c r="L1199" s="81">
        <v>0</v>
      </c>
      <c r="M1199" s="82">
        <v>0</v>
      </c>
      <c r="N1199" s="83">
        <v>0</v>
      </c>
      <c r="O1199" s="83"/>
      <c r="P1199" s="83">
        <v>0</v>
      </c>
      <c r="Q1199" s="55">
        <f t="shared" si="236"/>
        <v>0</v>
      </c>
      <c r="R1199" s="54">
        <f t="shared" si="242"/>
        <v>0</v>
      </c>
      <c r="S1199" s="54">
        <f t="shared" si="243"/>
        <v>0</v>
      </c>
      <c r="T1199" s="53">
        <f t="shared" si="239"/>
        <v>0</v>
      </c>
      <c r="U1199" s="55">
        <f t="shared" si="240"/>
        <v>0</v>
      </c>
    </row>
    <row r="1200" spans="1:21">
      <c r="A1200" s="42">
        <f t="shared" si="233"/>
        <v>12</v>
      </c>
      <c r="B1200" s="43"/>
      <c r="C1200" s="52">
        <f t="shared" si="241"/>
        <v>0</v>
      </c>
      <c r="D1200" s="83">
        <v>0</v>
      </c>
      <c r="E1200" s="53">
        <f t="shared" si="234"/>
        <v>0</v>
      </c>
      <c r="F1200" s="79"/>
      <c r="G1200" s="80"/>
      <c r="H1200" s="81">
        <v>0</v>
      </c>
      <c r="I1200" s="82">
        <v>0</v>
      </c>
      <c r="J1200" s="83">
        <v>0</v>
      </c>
      <c r="K1200" s="55">
        <f t="shared" si="235"/>
        <v>0</v>
      </c>
      <c r="L1200" s="81">
        <v>0</v>
      </c>
      <c r="M1200" s="82">
        <v>0</v>
      </c>
      <c r="N1200" s="83">
        <v>0</v>
      </c>
      <c r="O1200" s="83"/>
      <c r="P1200" s="83">
        <v>0</v>
      </c>
      <c r="Q1200" s="55">
        <f t="shared" si="236"/>
        <v>0</v>
      </c>
      <c r="R1200" s="54">
        <f t="shared" si="242"/>
        <v>0</v>
      </c>
      <c r="S1200" s="54">
        <f t="shared" si="243"/>
        <v>0</v>
      </c>
      <c r="T1200" s="53">
        <f t="shared" si="239"/>
        <v>0</v>
      </c>
      <c r="U1200" s="55">
        <f t="shared" si="240"/>
        <v>0</v>
      </c>
    </row>
    <row r="1201" spans="1:21">
      <c r="A1201" s="42">
        <f t="shared" si="233"/>
        <v>12</v>
      </c>
      <c r="B1201" s="43"/>
      <c r="C1201" s="52">
        <f t="shared" si="241"/>
        <v>0</v>
      </c>
      <c r="D1201" s="83">
        <v>0</v>
      </c>
      <c r="E1201" s="53">
        <f t="shared" si="234"/>
        <v>0</v>
      </c>
      <c r="F1201" s="79"/>
      <c r="G1201" s="80"/>
      <c r="H1201" s="81">
        <v>0</v>
      </c>
      <c r="I1201" s="82">
        <v>0</v>
      </c>
      <c r="J1201" s="83">
        <v>0</v>
      </c>
      <c r="K1201" s="55">
        <f t="shared" si="235"/>
        <v>0</v>
      </c>
      <c r="L1201" s="81">
        <v>0</v>
      </c>
      <c r="M1201" s="82">
        <v>0</v>
      </c>
      <c r="N1201" s="83">
        <v>0</v>
      </c>
      <c r="O1201" s="83"/>
      <c r="P1201" s="83">
        <v>0</v>
      </c>
      <c r="Q1201" s="55">
        <f t="shared" si="236"/>
        <v>0</v>
      </c>
      <c r="R1201" s="54">
        <f t="shared" si="242"/>
        <v>0</v>
      </c>
      <c r="S1201" s="54">
        <f t="shared" si="243"/>
        <v>0</v>
      </c>
      <c r="T1201" s="53">
        <f t="shared" si="239"/>
        <v>0</v>
      </c>
      <c r="U1201" s="55">
        <f t="shared" si="240"/>
        <v>0</v>
      </c>
    </row>
    <row r="1202" spans="1:21">
      <c r="A1202" s="42">
        <f t="shared" si="233"/>
        <v>12</v>
      </c>
      <c r="B1202" s="43"/>
      <c r="C1202" s="52">
        <f t="shared" si="241"/>
        <v>0</v>
      </c>
      <c r="D1202" s="83">
        <v>0</v>
      </c>
      <c r="E1202" s="53">
        <f t="shared" si="234"/>
        <v>0</v>
      </c>
      <c r="F1202" s="79"/>
      <c r="G1202" s="80"/>
      <c r="H1202" s="81">
        <v>0</v>
      </c>
      <c r="I1202" s="82">
        <v>0</v>
      </c>
      <c r="J1202" s="83">
        <v>0</v>
      </c>
      <c r="K1202" s="55">
        <f t="shared" si="235"/>
        <v>0</v>
      </c>
      <c r="L1202" s="81">
        <v>0</v>
      </c>
      <c r="M1202" s="82">
        <v>0</v>
      </c>
      <c r="N1202" s="83">
        <v>0</v>
      </c>
      <c r="O1202" s="83"/>
      <c r="P1202" s="83">
        <v>0</v>
      </c>
      <c r="Q1202" s="55">
        <f t="shared" si="236"/>
        <v>0</v>
      </c>
      <c r="R1202" s="54">
        <f t="shared" si="242"/>
        <v>0</v>
      </c>
      <c r="S1202" s="54">
        <f t="shared" si="243"/>
        <v>0</v>
      </c>
      <c r="T1202" s="53">
        <f t="shared" si="239"/>
        <v>0</v>
      </c>
      <c r="U1202" s="55">
        <f t="shared" si="240"/>
        <v>0</v>
      </c>
    </row>
    <row r="1203" spans="1:21">
      <c r="A1203" s="42">
        <f t="shared" si="233"/>
        <v>12</v>
      </c>
      <c r="B1203" s="43"/>
      <c r="C1203" s="52">
        <f t="shared" si="241"/>
        <v>0</v>
      </c>
      <c r="D1203" s="83">
        <v>0</v>
      </c>
      <c r="E1203" s="53">
        <f t="shared" si="234"/>
        <v>0</v>
      </c>
      <c r="F1203" s="79"/>
      <c r="G1203" s="80"/>
      <c r="H1203" s="81">
        <v>0</v>
      </c>
      <c r="I1203" s="82">
        <v>0</v>
      </c>
      <c r="J1203" s="83">
        <v>0</v>
      </c>
      <c r="K1203" s="55">
        <f t="shared" si="235"/>
        <v>0</v>
      </c>
      <c r="L1203" s="81">
        <v>0</v>
      </c>
      <c r="M1203" s="82">
        <v>0</v>
      </c>
      <c r="N1203" s="83">
        <v>0</v>
      </c>
      <c r="O1203" s="83"/>
      <c r="P1203" s="83">
        <v>0</v>
      </c>
      <c r="Q1203" s="55">
        <f t="shared" si="236"/>
        <v>0</v>
      </c>
      <c r="R1203" s="54">
        <f t="shared" si="242"/>
        <v>0</v>
      </c>
      <c r="S1203" s="54">
        <f t="shared" si="243"/>
        <v>0</v>
      </c>
      <c r="T1203" s="53">
        <f t="shared" si="239"/>
        <v>0</v>
      </c>
      <c r="U1203" s="55">
        <f t="shared" si="240"/>
        <v>0</v>
      </c>
    </row>
    <row r="1204" spans="1:21">
      <c r="A1204" s="42">
        <f t="shared" si="233"/>
        <v>12</v>
      </c>
      <c r="B1204" s="43"/>
      <c r="C1204" s="52">
        <f t="shared" si="241"/>
        <v>0</v>
      </c>
      <c r="D1204" s="83">
        <v>0</v>
      </c>
      <c r="E1204" s="53">
        <f t="shared" si="234"/>
        <v>0</v>
      </c>
      <c r="F1204" s="79"/>
      <c r="G1204" s="80"/>
      <c r="H1204" s="81">
        <v>0</v>
      </c>
      <c r="I1204" s="82">
        <v>0</v>
      </c>
      <c r="J1204" s="83">
        <v>0</v>
      </c>
      <c r="K1204" s="55">
        <f t="shared" si="235"/>
        <v>0</v>
      </c>
      <c r="L1204" s="81">
        <v>0</v>
      </c>
      <c r="M1204" s="82">
        <v>0</v>
      </c>
      <c r="N1204" s="83">
        <v>0</v>
      </c>
      <c r="O1204" s="83"/>
      <c r="P1204" s="83">
        <v>0</v>
      </c>
      <c r="Q1204" s="55">
        <f t="shared" si="236"/>
        <v>0</v>
      </c>
      <c r="R1204" s="54">
        <f t="shared" si="242"/>
        <v>0</v>
      </c>
      <c r="S1204" s="54">
        <f t="shared" si="243"/>
        <v>0</v>
      </c>
      <c r="T1204" s="53">
        <f t="shared" si="239"/>
        <v>0</v>
      </c>
      <c r="U1204" s="55">
        <f t="shared" si="240"/>
        <v>0</v>
      </c>
    </row>
    <row r="1205" spans="1:21">
      <c r="A1205" s="42">
        <f t="shared" si="233"/>
        <v>12</v>
      </c>
      <c r="B1205" s="43"/>
      <c r="C1205" s="52">
        <f t="shared" si="241"/>
        <v>0</v>
      </c>
      <c r="D1205" s="83">
        <v>0</v>
      </c>
      <c r="E1205" s="53">
        <f t="shared" si="234"/>
        <v>0</v>
      </c>
      <c r="F1205" s="79"/>
      <c r="G1205" s="80"/>
      <c r="H1205" s="81">
        <v>0</v>
      </c>
      <c r="I1205" s="82">
        <v>0</v>
      </c>
      <c r="J1205" s="83">
        <v>0</v>
      </c>
      <c r="K1205" s="55">
        <f t="shared" si="235"/>
        <v>0</v>
      </c>
      <c r="L1205" s="81">
        <v>0</v>
      </c>
      <c r="M1205" s="82">
        <v>0</v>
      </c>
      <c r="N1205" s="83">
        <v>0</v>
      </c>
      <c r="O1205" s="83"/>
      <c r="P1205" s="83">
        <v>0</v>
      </c>
      <c r="Q1205" s="55">
        <f t="shared" si="236"/>
        <v>0</v>
      </c>
      <c r="R1205" s="54">
        <f t="shared" si="242"/>
        <v>0</v>
      </c>
      <c r="S1205" s="54">
        <f t="shared" si="243"/>
        <v>0</v>
      </c>
      <c r="T1205" s="53">
        <f t="shared" si="239"/>
        <v>0</v>
      </c>
      <c r="U1205" s="55">
        <f t="shared" si="240"/>
        <v>0</v>
      </c>
    </row>
    <row r="1206" spans="1:21">
      <c r="A1206" s="42">
        <f t="shared" si="233"/>
        <v>12</v>
      </c>
      <c r="B1206" s="43"/>
      <c r="C1206" s="52">
        <f t="shared" si="241"/>
        <v>0</v>
      </c>
      <c r="D1206" s="83">
        <v>0</v>
      </c>
      <c r="E1206" s="53">
        <f t="shared" si="234"/>
        <v>0</v>
      </c>
      <c r="F1206" s="79"/>
      <c r="G1206" s="80"/>
      <c r="H1206" s="81">
        <v>0</v>
      </c>
      <c r="I1206" s="82">
        <v>0</v>
      </c>
      <c r="J1206" s="83">
        <v>0</v>
      </c>
      <c r="K1206" s="55">
        <f t="shared" si="235"/>
        <v>0</v>
      </c>
      <c r="L1206" s="81">
        <v>0</v>
      </c>
      <c r="M1206" s="82">
        <v>0</v>
      </c>
      <c r="N1206" s="83">
        <v>0</v>
      </c>
      <c r="O1206" s="83"/>
      <c r="P1206" s="83">
        <v>0</v>
      </c>
      <c r="Q1206" s="55">
        <f t="shared" si="236"/>
        <v>0</v>
      </c>
      <c r="R1206" s="54">
        <f t="shared" si="242"/>
        <v>0</v>
      </c>
      <c r="S1206" s="54">
        <f t="shared" si="243"/>
        <v>0</v>
      </c>
      <c r="T1206" s="53">
        <f t="shared" si="239"/>
        <v>0</v>
      </c>
      <c r="U1206" s="55">
        <f t="shared" si="240"/>
        <v>0</v>
      </c>
    </row>
    <row r="1207" spans="1:21">
      <c r="A1207" s="42">
        <f t="shared" si="233"/>
        <v>12</v>
      </c>
      <c r="B1207" s="43"/>
      <c r="C1207" s="52">
        <f t="shared" si="241"/>
        <v>0</v>
      </c>
      <c r="D1207" s="83">
        <v>0</v>
      </c>
      <c r="E1207" s="53">
        <f t="shared" si="234"/>
        <v>0</v>
      </c>
      <c r="F1207" s="79"/>
      <c r="G1207" s="80"/>
      <c r="H1207" s="81">
        <v>0</v>
      </c>
      <c r="I1207" s="82">
        <v>0</v>
      </c>
      <c r="J1207" s="83">
        <v>0</v>
      </c>
      <c r="K1207" s="55">
        <f t="shared" si="235"/>
        <v>0</v>
      </c>
      <c r="L1207" s="81">
        <v>0</v>
      </c>
      <c r="M1207" s="82">
        <v>0</v>
      </c>
      <c r="N1207" s="83">
        <v>0</v>
      </c>
      <c r="O1207" s="83"/>
      <c r="P1207" s="83">
        <v>0</v>
      </c>
      <c r="Q1207" s="55">
        <f t="shared" si="236"/>
        <v>0</v>
      </c>
      <c r="R1207" s="54">
        <f t="shared" si="242"/>
        <v>0</v>
      </c>
      <c r="S1207" s="54">
        <f t="shared" si="243"/>
        <v>0</v>
      </c>
      <c r="T1207" s="53">
        <f t="shared" si="239"/>
        <v>0</v>
      </c>
      <c r="U1207" s="55">
        <f t="shared" si="240"/>
        <v>0</v>
      </c>
    </row>
    <row r="1208" spans="1:21">
      <c r="A1208" s="42">
        <f t="shared" si="233"/>
        <v>12</v>
      </c>
      <c r="B1208" s="43"/>
      <c r="C1208" s="52">
        <f t="shared" si="241"/>
        <v>0</v>
      </c>
      <c r="D1208" s="83">
        <v>0</v>
      </c>
      <c r="E1208" s="53">
        <f t="shared" si="234"/>
        <v>0</v>
      </c>
      <c r="F1208" s="79"/>
      <c r="G1208" s="80"/>
      <c r="H1208" s="81">
        <v>0</v>
      </c>
      <c r="I1208" s="82">
        <v>0</v>
      </c>
      <c r="J1208" s="83">
        <v>0</v>
      </c>
      <c r="K1208" s="55">
        <f t="shared" si="235"/>
        <v>0</v>
      </c>
      <c r="L1208" s="81">
        <v>0</v>
      </c>
      <c r="M1208" s="82">
        <v>0</v>
      </c>
      <c r="N1208" s="83">
        <v>0</v>
      </c>
      <c r="O1208" s="83"/>
      <c r="P1208" s="83">
        <v>0</v>
      </c>
      <c r="Q1208" s="55">
        <f t="shared" si="236"/>
        <v>0</v>
      </c>
      <c r="R1208" s="54">
        <f t="shared" si="242"/>
        <v>0</v>
      </c>
      <c r="S1208" s="54">
        <f t="shared" si="243"/>
        <v>0</v>
      </c>
      <c r="T1208" s="53">
        <f t="shared" si="239"/>
        <v>0</v>
      </c>
      <c r="U1208" s="55">
        <f t="shared" si="240"/>
        <v>0</v>
      </c>
    </row>
    <row r="1209" spans="1:21">
      <c r="A1209" s="42">
        <f t="shared" si="233"/>
        <v>12</v>
      </c>
      <c r="B1209" s="43"/>
      <c r="C1209" s="52">
        <f t="shared" si="241"/>
        <v>0</v>
      </c>
      <c r="D1209" s="83">
        <v>0</v>
      </c>
      <c r="E1209" s="53">
        <f t="shared" si="234"/>
        <v>0</v>
      </c>
      <c r="F1209" s="79"/>
      <c r="G1209" s="80"/>
      <c r="H1209" s="81">
        <v>0</v>
      </c>
      <c r="I1209" s="82">
        <v>0</v>
      </c>
      <c r="J1209" s="83">
        <v>0</v>
      </c>
      <c r="K1209" s="55">
        <f t="shared" si="235"/>
        <v>0</v>
      </c>
      <c r="L1209" s="81">
        <v>0</v>
      </c>
      <c r="M1209" s="82">
        <v>0</v>
      </c>
      <c r="N1209" s="83">
        <v>0</v>
      </c>
      <c r="O1209" s="83"/>
      <c r="P1209" s="83">
        <v>0</v>
      </c>
      <c r="Q1209" s="55">
        <f t="shared" si="236"/>
        <v>0</v>
      </c>
      <c r="R1209" s="54">
        <f t="shared" si="242"/>
        <v>0</v>
      </c>
      <c r="S1209" s="54">
        <f t="shared" si="243"/>
        <v>0</v>
      </c>
      <c r="T1209" s="53">
        <f t="shared" si="239"/>
        <v>0</v>
      </c>
      <c r="U1209" s="55">
        <f t="shared" si="240"/>
        <v>0</v>
      </c>
    </row>
    <row r="1210" spans="1:21">
      <c r="A1210" s="42">
        <f t="shared" si="233"/>
        <v>12</v>
      </c>
      <c r="B1210" s="43"/>
      <c r="C1210" s="52">
        <f t="shared" si="241"/>
        <v>0</v>
      </c>
      <c r="D1210" s="83">
        <v>0</v>
      </c>
      <c r="E1210" s="53">
        <f t="shared" si="234"/>
        <v>0</v>
      </c>
      <c r="F1210" s="79"/>
      <c r="G1210" s="80"/>
      <c r="H1210" s="81">
        <v>0</v>
      </c>
      <c r="I1210" s="82">
        <v>0</v>
      </c>
      <c r="J1210" s="83">
        <v>0</v>
      </c>
      <c r="K1210" s="55">
        <f t="shared" si="235"/>
        <v>0</v>
      </c>
      <c r="L1210" s="81">
        <v>0</v>
      </c>
      <c r="M1210" s="82">
        <v>0</v>
      </c>
      <c r="N1210" s="83">
        <v>0</v>
      </c>
      <c r="O1210" s="83"/>
      <c r="P1210" s="83">
        <v>0</v>
      </c>
      <c r="Q1210" s="55">
        <f t="shared" si="236"/>
        <v>0</v>
      </c>
      <c r="R1210" s="54">
        <f t="shared" si="242"/>
        <v>0</v>
      </c>
      <c r="S1210" s="54">
        <f t="shared" si="243"/>
        <v>0</v>
      </c>
      <c r="T1210" s="53">
        <f t="shared" si="239"/>
        <v>0</v>
      </c>
      <c r="U1210" s="55">
        <f t="shared" si="240"/>
        <v>0</v>
      </c>
    </row>
    <row r="1211" spans="1:21">
      <c r="A1211" s="42">
        <f t="shared" si="233"/>
        <v>12</v>
      </c>
      <c r="B1211" s="43"/>
      <c r="C1211" s="52">
        <f t="shared" si="241"/>
        <v>0</v>
      </c>
      <c r="D1211" s="83">
        <v>0</v>
      </c>
      <c r="E1211" s="53">
        <f t="shared" si="234"/>
        <v>0</v>
      </c>
      <c r="F1211" s="79"/>
      <c r="G1211" s="80"/>
      <c r="H1211" s="81">
        <v>0</v>
      </c>
      <c r="I1211" s="82">
        <v>0</v>
      </c>
      <c r="J1211" s="83">
        <v>0</v>
      </c>
      <c r="K1211" s="55">
        <f t="shared" si="235"/>
        <v>0</v>
      </c>
      <c r="L1211" s="81">
        <v>0</v>
      </c>
      <c r="M1211" s="82">
        <v>0</v>
      </c>
      <c r="N1211" s="83">
        <v>0</v>
      </c>
      <c r="O1211" s="83"/>
      <c r="P1211" s="83">
        <v>0</v>
      </c>
      <c r="Q1211" s="55">
        <f t="shared" si="236"/>
        <v>0</v>
      </c>
      <c r="R1211" s="54">
        <f t="shared" si="242"/>
        <v>0</v>
      </c>
      <c r="S1211" s="54">
        <f t="shared" si="243"/>
        <v>0</v>
      </c>
      <c r="T1211" s="53">
        <f t="shared" si="239"/>
        <v>0</v>
      </c>
      <c r="U1211" s="55">
        <f t="shared" si="240"/>
        <v>0</v>
      </c>
    </row>
    <row r="1212" spans="1:21">
      <c r="A1212" s="42">
        <f t="shared" si="233"/>
        <v>12</v>
      </c>
      <c r="B1212" s="43"/>
      <c r="C1212" s="52">
        <f t="shared" si="241"/>
        <v>0</v>
      </c>
      <c r="D1212" s="83">
        <v>0</v>
      </c>
      <c r="E1212" s="53">
        <f t="shared" si="234"/>
        <v>0</v>
      </c>
      <c r="F1212" s="79"/>
      <c r="G1212" s="80"/>
      <c r="H1212" s="81">
        <v>0</v>
      </c>
      <c r="I1212" s="82">
        <v>0</v>
      </c>
      <c r="J1212" s="83">
        <v>0</v>
      </c>
      <c r="K1212" s="55">
        <f t="shared" si="235"/>
        <v>0</v>
      </c>
      <c r="L1212" s="81">
        <v>0</v>
      </c>
      <c r="M1212" s="82">
        <v>0</v>
      </c>
      <c r="N1212" s="83">
        <v>0</v>
      </c>
      <c r="O1212" s="83"/>
      <c r="P1212" s="83">
        <v>0</v>
      </c>
      <c r="Q1212" s="55">
        <f t="shared" si="236"/>
        <v>0</v>
      </c>
      <c r="R1212" s="54">
        <f t="shared" si="242"/>
        <v>0</v>
      </c>
      <c r="S1212" s="54">
        <f t="shared" si="243"/>
        <v>0</v>
      </c>
      <c r="T1212" s="53">
        <f t="shared" si="239"/>
        <v>0</v>
      </c>
      <c r="U1212" s="55">
        <f t="shared" si="240"/>
        <v>0</v>
      </c>
    </row>
    <row r="1213" spans="1:21">
      <c r="A1213" s="42">
        <f t="shared" ref="A1213:A1251" si="244">A1212</f>
        <v>12</v>
      </c>
      <c r="B1213" s="43"/>
      <c r="C1213" s="52">
        <f t="shared" si="241"/>
        <v>0</v>
      </c>
      <c r="D1213" s="83">
        <v>0</v>
      </c>
      <c r="E1213" s="53">
        <f t="shared" si="234"/>
        <v>0</v>
      </c>
      <c r="F1213" s="79"/>
      <c r="G1213" s="80"/>
      <c r="H1213" s="81">
        <v>0</v>
      </c>
      <c r="I1213" s="82">
        <v>0</v>
      </c>
      <c r="J1213" s="83">
        <v>0</v>
      </c>
      <c r="K1213" s="55">
        <f t="shared" si="235"/>
        <v>0</v>
      </c>
      <c r="L1213" s="81">
        <v>0</v>
      </c>
      <c r="M1213" s="82">
        <v>0</v>
      </c>
      <c r="N1213" s="83">
        <v>0</v>
      </c>
      <c r="O1213" s="83"/>
      <c r="P1213" s="83">
        <v>0</v>
      </c>
      <c r="Q1213" s="55">
        <f t="shared" si="236"/>
        <v>0</v>
      </c>
      <c r="R1213" s="54">
        <f t="shared" si="242"/>
        <v>0</v>
      </c>
      <c r="S1213" s="54">
        <f t="shared" si="243"/>
        <v>0</v>
      </c>
      <c r="T1213" s="53">
        <f t="shared" si="239"/>
        <v>0</v>
      </c>
      <c r="U1213" s="55">
        <f t="shared" si="240"/>
        <v>0</v>
      </c>
    </row>
    <row r="1214" spans="1:21">
      <c r="A1214" s="42">
        <f t="shared" si="244"/>
        <v>12</v>
      </c>
      <c r="B1214" s="43"/>
      <c r="C1214" s="52">
        <f t="shared" si="241"/>
        <v>0</v>
      </c>
      <c r="D1214" s="83">
        <v>0</v>
      </c>
      <c r="E1214" s="53">
        <f t="shared" si="234"/>
        <v>0</v>
      </c>
      <c r="F1214" s="79"/>
      <c r="G1214" s="80"/>
      <c r="H1214" s="81">
        <v>0</v>
      </c>
      <c r="I1214" s="82">
        <v>0</v>
      </c>
      <c r="J1214" s="83">
        <v>0</v>
      </c>
      <c r="K1214" s="55">
        <f t="shared" si="235"/>
        <v>0</v>
      </c>
      <c r="L1214" s="81">
        <v>0</v>
      </c>
      <c r="M1214" s="82">
        <v>0</v>
      </c>
      <c r="N1214" s="83">
        <v>0</v>
      </c>
      <c r="O1214" s="83"/>
      <c r="P1214" s="83">
        <v>0</v>
      </c>
      <c r="Q1214" s="55">
        <f t="shared" si="236"/>
        <v>0</v>
      </c>
      <c r="R1214" s="54">
        <f t="shared" si="242"/>
        <v>0</v>
      </c>
      <c r="S1214" s="54">
        <f t="shared" si="243"/>
        <v>0</v>
      </c>
      <c r="T1214" s="53">
        <f t="shared" si="239"/>
        <v>0</v>
      </c>
      <c r="U1214" s="55">
        <f t="shared" si="240"/>
        <v>0</v>
      </c>
    </row>
    <row r="1215" spans="1:21">
      <c r="A1215" s="42">
        <f t="shared" si="244"/>
        <v>12</v>
      </c>
      <c r="B1215" s="43"/>
      <c r="C1215" s="52">
        <f t="shared" si="241"/>
        <v>0</v>
      </c>
      <c r="D1215" s="83">
        <v>0</v>
      </c>
      <c r="E1215" s="53">
        <f t="shared" si="234"/>
        <v>0</v>
      </c>
      <c r="F1215" s="79"/>
      <c r="G1215" s="80"/>
      <c r="H1215" s="81">
        <v>0</v>
      </c>
      <c r="I1215" s="82">
        <v>0</v>
      </c>
      <c r="J1215" s="83">
        <v>0</v>
      </c>
      <c r="K1215" s="55">
        <f t="shared" si="235"/>
        <v>0</v>
      </c>
      <c r="L1215" s="81">
        <v>0</v>
      </c>
      <c r="M1215" s="82">
        <v>0</v>
      </c>
      <c r="N1215" s="83">
        <v>0</v>
      </c>
      <c r="O1215" s="83"/>
      <c r="P1215" s="83">
        <v>0</v>
      </c>
      <c r="Q1215" s="55">
        <f t="shared" si="236"/>
        <v>0</v>
      </c>
      <c r="R1215" s="54">
        <f t="shared" si="242"/>
        <v>0</v>
      </c>
      <c r="S1215" s="54">
        <f t="shared" si="243"/>
        <v>0</v>
      </c>
      <c r="T1215" s="53">
        <f t="shared" si="239"/>
        <v>0</v>
      </c>
      <c r="U1215" s="55">
        <f t="shared" si="240"/>
        <v>0</v>
      </c>
    </row>
    <row r="1216" spans="1:21">
      <c r="A1216" s="42">
        <f t="shared" si="244"/>
        <v>12</v>
      </c>
      <c r="B1216" s="43"/>
      <c r="C1216" s="52">
        <f t="shared" si="241"/>
        <v>0</v>
      </c>
      <c r="D1216" s="83">
        <v>0</v>
      </c>
      <c r="E1216" s="53">
        <f t="shared" ref="E1216:E1250" si="245">IF(D1216&gt;0,A1216,0)</f>
        <v>0</v>
      </c>
      <c r="F1216" s="79"/>
      <c r="G1216" s="80"/>
      <c r="H1216" s="81">
        <v>0</v>
      </c>
      <c r="I1216" s="82">
        <v>0</v>
      </c>
      <c r="J1216" s="83">
        <v>0</v>
      </c>
      <c r="K1216" s="55">
        <f t="shared" ref="K1216:K1250" si="246">H1216+I1216+J1216</f>
        <v>0</v>
      </c>
      <c r="L1216" s="81">
        <v>0</v>
      </c>
      <c r="M1216" s="82">
        <v>0</v>
      </c>
      <c r="N1216" s="83">
        <v>0</v>
      </c>
      <c r="O1216" s="83"/>
      <c r="P1216" s="83">
        <v>0</v>
      </c>
      <c r="Q1216" s="55">
        <f t="shared" ref="Q1216:Q1250" si="247">L1216+M1216+N1216+O1216+P1216</f>
        <v>0</v>
      </c>
      <c r="R1216" s="54">
        <f t="shared" si="242"/>
        <v>0</v>
      </c>
      <c r="S1216" s="54">
        <f t="shared" si="243"/>
        <v>0</v>
      </c>
      <c r="T1216" s="53">
        <f t="shared" ref="T1216:T1250" si="248">J1216-O1216-P1216</f>
        <v>0</v>
      </c>
      <c r="U1216" s="55">
        <f t="shared" ref="U1216:U1250" si="249">R1216+S1216+T1216</f>
        <v>0</v>
      </c>
    </row>
    <row r="1217" spans="1:21">
      <c r="A1217" s="42">
        <f t="shared" si="244"/>
        <v>12</v>
      </c>
      <c r="B1217" s="43"/>
      <c r="C1217" s="52">
        <f t="shared" ref="C1217:C1250" si="250">IF(D1217&gt;0,C1216+1,0)</f>
        <v>0</v>
      </c>
      <c r="D1217" s="83">
        <v>0</v>
      </c>
      <c r="E1217" s="53">
        <f t="shared" si="245"/>
        <v>0</v>
      </c>
      <c r="F1217" s="79"/>
      <c r="G1217" s="80"/>
      <c r="H1217" s="81">
        <v>0</v>
      </c>
      <c r="I1217" s="82">
        <v>0</v>
      </c>
      <c r="J1217" s="83">
        <v>0</v>
      </c>
      <c r="K1217" s="55">
        <f t="shared" si="246"/>
        <v>0</v>
      </c>
      <c r="L1217" s="81">
        <v>0</v>
      </c>
      <c r="M1217" s="82">
        <v>0</v>
      </c>
      <c r="N1217" s="83">
        <v>0</v>
      </c>
      <c r="O1217" s="83"/>
      <c r="P1217" s="83">
        <v>0</v>
      </c>
      <c r="Q1217" s="55">
        <f t="shared" si="247"/>
        <v>0</v>
      </c>
      <c r="R1217" s="54">
        <f t="shared" si="242"/>
        <v>0</v>
      </c>
      <c r="S1217" s="54">
        <f t="shared" si="243"/>
        <v>0</v>
      </c>
      <c r="T1217" s="53">
        <f t="shared" si="248"/>
        <v>0</v>
      </c>
      <c r="U1217" s="55">
        <f t="shared" si="249"/>
        <v>0</v>
      </c>
    </row>
    <row r="1218" spans="1:21">
      <c r="A1218" s="42">
        <f t="shared" si="244"/>
        <v>12</v>
      </c>
      <c r="B1218" s="43"/>
      <c r="C1218" s="52">
        <f t="shared" si="250"/>
        <v>0</v>
      </c>
      <c r="D1218" s="83">
        <v>0</v>
      </c>
      <c r="E1218" s="53">
        <f t="shared" si="245"/>
        <v>0</v>
      </c>
      <c r="F1218" s="79"/>
      <c r="G1218" s="80"/>
      <c r="H1218" s="81">
        <v>0</v>
      </c>
      <c r="I1218" s="82">
        <v>0</v>
      </c>
      <c r="J1218" s="83">
        <v>0</v>
      </c>
      <c r="K1218" s="55">
        <f t="shared" si="246"/>
        <v>0</v>
      </c>
      <c r="L1218" s="81">
        <v>0</v>
      </c>
      <c r="M1218" s="82">
        <v>0</v>
      </c>
      <c r="N1218" s="83">
        <v>0</v>
      </c>
      <c r="O1218" s="83"/>
      <c r="P1218" s="83">
        <v>0</v>
      </c>
      <c r="Q1218" s="55">
        <f t="shared" si="247"/>
        <v>0</v>
      </c>
      <c r="R1218" s="54">
        <f t="shared" si="242"/>
        <v>0</v>
      </c>
      <c r="S1218" s="54">
        <f t="shared" si="243"/>
        <v>0</v>
      </c>
      <c r="T1218" s="53">
        <f t="shared" si="248"/>
        <v>0</v>
      </c>
      <c r="U1218" s="55">
        <f t="shared" si="249"/>
        <v>0</v>
      </c>
    </row>
    <row r="1219" spans="1:21">
      <c r="A1219" s="42">
        <f t="shared" si="244"/>
        <v>12</v>
      </c>
      <c r="B1219" s="43"/>
      <c r="C1219" s="52">
        <f t="shared" si="250"/>
        <v>0</v>
      </c>
      <c r="D1219" s="83">
        <v>0</v>
      </c>
      <c r="E1219" s="53">
        <f t="shared" si="245"/>
        <v>0</v>
      </c>
      <c r="F1219" s="79"/>
      <c r="G1219" s="80"/>
      <c r="H1219" s="81">
        <v>0</v>
      </c>
      <c r="I1219" s="82">
        <v>0</v>
      </c>
      <c r="J1219" s="83">
        <v>0</v>
      </c>
      <c r="K1219" s="55">
        <f t="shared" si="246"/>
        <v>0</v>
      </c>
      <c r="L1219" s="81">
        <v>0</v>
      </c>
      <c r="M1219" s="82">
        <v>0</v>
      </c>
      <c r="N1219" s="83">
        <v>0</v>
      </c>
      <c r="O1219" s="83"/>
      <c r="P1219" s="83">
        <v>0</v>
      </c>
      <c r="Q1219" s="55">
        <f t="shared" si="247"/>
        <v>0</v>
      </c>
      <c r="R1219" s="54">
        <f t="shared" si="242"/>
        <v>0</v>
      </c>
      <c r="S1219" s="54">
        <f t="shared" si="243"/>
        <v>0</v>
      </c>
      <c r="T1219" s="53">
        <f t="shared" si="248"/>
        <v>0</v>
      </c>
      <c r="U1219" s="55">
        <f t="shared" si="249"/>
        <v>0</v>
      </c>
    </row>
    <row r="1220" spans="1:21">
      <c r="A1220" s="42">
        <f t="shared" si="244"/>
        <v>12</v>
      </c>
      <c r="B1220" s="43"/>
      <c r="C1220" s="52">
        <f t="shared" si="250"/>
        <v>0</v>
      </c>
      <c r="D1220" s="83">
        <v>0</v>
      </c>
      <c r="E1220" s="53">
        <f t="shared" si="245"/>
        <v>0</v>
      </c>
      <c r="F1220" s="79"/>
      <c r="G1220" s="80"/>
      <c r="H1220" s="81">
        <v>0</v>
      </c>
      <c r="I1220" s="82">
        <v>0</v>
      </c>
      <c r="J1220" s="83">
        <v>0</v>
      </c>
      <c r="K1220" s="55">
        <f t="shared" si="246"/>
        <v>0</v>
      </c>
      <c r="L1220" s="81">
        <v>0</v>
      </c>
      <c r="M1220" s="82">
        <v>0</v>
      </c>
      <c r="N1220" s="83">
        <v>0</v>
      </c>
      <c r="O1220" s="83"/>
      <c r="P1220" s="83">
        <v>0</v>
      </c>
      <c r="Q1220" s="55">
        <f t="shared" si="247"/>
        <v>0</v>
      </c>
      <c r="R1220" s="54">
        <f t="shared" si="242"/>
        <v>0</v>
      </c>
      <c r="S1220" s="54">
        <f t="shared" si="243"/>
        <v>0</v>
      </c>
      <c r="T1220" s="53">
        <f t="shared" si="248"/>
        <v>0</v>
      </c>
      <c r="U1220" s="55">
        <f t="shared" si="249"/>
        <v>0</v>
      </c>
    </row>
    <row r="1221" spans="1:21">
      <c r="A1221" s="42">
        <f t="shared" si="244"/>
        <v>12</v>
      </c>
      <c r="B1221" s="43"/>
      <c r="C1221" s="52">
        <f t="shared" si="250"/>
        <v>0</v>
      </c>
      <c r="D1221" s="83">
        <v>0</v>
      </c>
      <c r="E1221" s="53">
        <f t="shared" si="245"/>
        <v>0</v>
      </c>
      <c r="F1221" s="79"/>
      <c r="G1221" s="80"/>
      <c r="H1221" s="81">
        <v>0</v>
      </c>
      <c r="I1221" s="82">
        <v>0</v>
      </c>
      <c r="J1221" s="83">
        <v>0</v>
      </c>
      <c r="K1221" s="55">
        <f t="shared" si="246"/>
        <v>0</v>
      </c>
      <c r="L1221" s="81">
        <v>0</v>
      </c>
      <c r="M1221" s="82">
        <v>0</v>
      </c>
      <c r="N1221" s="83">
        <v>0</v>
      </c>
      <c r="O1221" s="83"/>
      <c r="P1221" s="83">
        <v>0</v>
      </c>
      <c r="Q1221" s="55">
        <f t="shared" si="247"/>
        <v>0</v>
      </c>
      <c r="R1221" s="54">
        <f t="shared" si="242"/>
        <v>0</v>
      </c>
      <c r="S1221" s="54">
        <f t="shared" si="243"/>
        <v>0</v>
      </c>
      <c r="T1221" s="53">
        <f t="shared" si="248"/>
        <v>0</v>
      </c>
      <c r="U1221" s="55">
        <f t="shared" si="249"/>
        <v>0</v>
      </c>
    </row>
    <row r="1222" spans="1:21">
      <c r="A1222" s="42">
        <f t="shared" si="244"/>
        <v>12</v>
      </c>
      <c r="B1222" s="43"/>
      <c r="C1222" s="52">
        <f t="shared" si="250"/>
        <v>0</v>
      </c>
      <c r="D1222" s="83">
        <v>0</v>
      </c>
      <c r="E1222" s="53">
        <f t="shared" si="245"/>
        <v>0</v>
      </c>
      <c r="F1222" s="79"/>
      <c r="G1222" s="80"/>
      <c r="H1222" s="81">
        <v>0</v>
      </c>
      <c r="I1222" s="82">
        <v>0</v>
      </c>
      <c r="J1222" s="83">
        <v>0</v>
      </c>
      <c r="K1222" s="55">
        <f t="shared" si="246"/>
        <v>0</v>
      </c>
      <c r="L1222" s="81">
        <v>0</v>
      </c>
      <c r="M1222" s="82">
        <v>0</v>
      </c>
      <c r="N1222" s="83">
        <v>0</v>
      </c>
      <c r="O1222" s="83"/>
      <c r="P1222" s="83">
        <v>0</v>
      </c>
      <c r="Q1222" s="55">
        <f t="shared" si="247"/>
        <v>0</v>
      </c>
      <c r="R1222" s="54">
        <f t="shared" si="242"/>
        <v>0</v>
      </c>
      <c r="S1222" s="54">
        <f t="shared" si="243"/>
        <v>0</v>
      </c>
      <c r="T1222" s="53">
        <f t="shared" si="248"/>
        <v>0</v>
      </c>
      <c r="U1222" s="55">
        <f t="shared" si="249"/>
        <v>0</v>
      </c>
    </row>
    <row r="1223" spans="1:21">
      <c r="A1223" s="42">
        <f t="shared" si="244"/>
        <v>12</v>
      </c>
      <c r="B1223" s="43"/>
      <c r="C1223" s="52">
        <f t="shared" si="250"/>
        <v>0</v>
      </c>
      <c r="D1223" s="83">
        <v>0</v>
      </c>
      <c r="E1223" s="53">
        <f t="shared" si="245"/>
        <v>0</v>
      </c>
      <c r="F1223" s="79"/>
      <c r="G1223" s="80"/>
      <c r="H1223" s="81">
        <v>0</v>
      </c>
      <c r="I1223" s="82">
        <v>0</v>
      </c>
      <c r="J1223" s="83">
        <v>0</v>
      </c>
      <c r="K1223" s="55">
        <f t="shared" si="246"/>
        <v>0</v>
      </c>
      <c r="L1223" s="81">
        <v>0</v>
      </c>
      <c r="M1223" s="82">
        <v>0</v>
      </c>
      <c r="N1223" s="83">
        <v>0</v>
      </c>
      <c r="O1223" s="83"/>
      <c r="P1223" s="83">
        <v>0</v>
      </c>
      <c r="Q1223" s="55">
        <f t="shared" si="247"/>
        <v>0</v>
      </c>
      <c r="R1223" s="54">
        <f t="shared" ref="R1223:R1250" si="251">H1223-L1223</f>
        <v>0</v>
      </c>
      <c r="S1223" s="54">
        <f t="shared" ref="S1223:S1250" si="252">I1223-M1223-N1223</f>
        <v>0</v>
      </c>
      <c r="T1223" s="53">
        <f t="shared" si="248"/>
        <v>0</v>
      </c>
      <c r="U1223" s="55">
        <f t="shared" si="249"/>
        <v>0</v>
      </c>
    </row>
    <row r="1224" spans="1:21">
      <c r="A1224" s="42">
        <f t="shared" si="244"/>
        <v>12</v>
      </c>
      <c r="B1224" s="43"/>
      <c r="C1224" s="52">
        <f t="shared" si="250"/>
        <v>0</v>
      </c>
      <c r="D1224" s="83">
        <v>0</v>
      </c>
      <c r="E1224" s="53">
        <f t="shared" si="245"/>
        <v>0</v>
      </c>
      <c r="F1224" s="79"/>
      <c r="G1224" s="80"/>
      <c r="H1224" s="81">
        <v>0</v>
      </c>
      <c r="I1224" s="82">
        <v>0</v>
      </c>
      <c r="J1224" s="83">
        <v>0</v>
      </c>
      <c r="K1224" s="55">
        <f t="shared" si="246"/>
        <v>0</v>
      </c>
      <c r="L1224" s="81">
        <v>0</v>
      </c>
      <c r="M1224" s="82">
        <v>0</v>
      </c>
      <c r="N1224" s="83">
        <v>0</v>
      </c>
      <c r="O1224" s="83"/>
      <c r="P1224" s="83">
        <v>0</v>
      </c>
      <c r="Q1224" s="55">
        <f t="shared" si="247"/>
        <v>0</v>
      </c>
      <c r="R1224" s="54">
        <f t="shared" si="251"/>
        <v>0</v>
      </c>
      <c r="S1224" s="54">
        <f t="shared" si="252"/>
        <v>0</v>
      </c>
      <c r="T1224" s="53">
        <f t="shared" si="248"/>
        <v>0</v>
      </c>
      <c r="U1224" s="55">
        <f t="shared" si="249"/>
        <v>0</v>
      </c>
    </row>
    <row r="1225" spans="1:21">
      <c r="A1225" s="42">
        <f t="shared" si="244"/>
        <v>12</v>
      </c>
      <c r="B1225" s="43"/>
      <c r="C1225" s="52">
        <f t="shared" si="250"/>
        <v>0</v>
      </c>
      <c r="D1225" s="83">
        <v>0</v>
      </c>
      <c r="E1225" s="53">
        <f t="shared" si="245"/>
        <v>0</v>
      </c>
      <c r="F1225" s="79"/>
      <c r="G1225" s="80"/>
      <c r="H1225" s="81">
        <v>0</v>
      </c>
      <c r="I1225" s="82">
        <v>0</v>
      </c>
      <c r="J1225" s="83">
        <v>0</v>
      </c>
      <c r="K1225" s="55">
        <f t="shared" si="246"/>
        <v>0</v>
      </c>
      <c r="L1225" s="81">
        <v>0</v>
      </c>
      <c r="M1225" s="82">
        <v>0</v>
      </c>
      <c r="N1225" s="83">
        <v>0</v>
      </c>
      <c r="O1225" s="83"/>
      <c r="P1225" s="83">
        <v>0</v>
      </c>
      <c r="Q1225" s="55">
        <f t="shared" si="247"/>
        <v>0</v>
      </c>
      <c r="R1225" s="54">
        <f t="shared" si="251"/>
        <v>0</v>
      </c>
      <c r="S1225" s="54">
        <f t="shared" si="252"/>
        <v>0</v>
      </c>
      <c r="T1225" s="53">
        <f t="shared" si="248"/>
        <v>0</v>
      </c>
      <c r="U1225" s="55">
        <f t="shared" si="249"/>
        <v>0</v>
      </c>
    </row>
    <row r="1226" spans="1:21">
      <c r="A1226" s="42">
        <f t="shared" si="244"/>
        <v>12</v>
      </c>
      <c r="B1226" s="43"/>
      <c r="C1226" s="52">
        <f t="shared" si="250"/>
        <v>0</v>
      </c>
      <c r="D1226" s="83">
        <v>0</v>
      </c>
      <c r="E1226" s="53">
        <f t="shared" si="245"/>
        <v>0</v>
      </c>
      <c r="F1226" s="79"/>
      <c r="G1226" s="80"/>
      <c r="H1226" s="81">
        <v>0</v>
      </c>
      <c r="I1226" s="82">
        <v>0</v>
      </c>
      <c r="J1226" s="83">
        <v>0</v>
      </c>
      <c r="K1226" s="55">
        <f t="shared" si="246"/>
        <v>0</v>
      </c>
      <c r="L1226" s="81">
        <v>0</v>
      </c>
      <c r="M1226" s="82">
        <v>0</v>
      </c>
      <c r="N1226" s="83">
        <v>0</v>
      </c>
      <c r="O1226" s="83"/>
      <c r="P1226" s="83">
        <v>0</v>
      </c>
      <c r="Q1226" s="55">
        <f t="shared" si="247"/>
        <v>0</v>
      </c>
      <c r="R1226" s="54">
        <f t="shared" si="251"/>
        <v>0</v>
      </c>
      <c r="S1226" s="54">
        <f t="shared" si="252"/>
        <v>0</v>
      </c>
      <c r="T1226" s="53">
        <f t="shared" si="248"/>
        <v>0</v>
      </c>
      <c r="U1226" s="55">
        <f t="shared" si="249"/>
        <v>0</v>
      </c>
    </row>
    <row r="1227" spans="1:21">
      <c r="A1227" s="42">
        <f t="shared" si="244"/>
        <v>12</v>
      </c>
      <c r="B1227" s="43"/>
      <c r="C1227" s="52">
        <f t="shared" si="250"/>
        <v>0</v>
      </c>
      <c r="D1227" s="83">
        <v>0</v>
      </c>
      <c r="E1227" s="53">
        <f t="shared" si="245"/>
        <v>0</v>
      </c>
      <c r="F1227" s="79"/>
      <c r="G1227" s="80"/>
      <c r="H1227" s="81">
        <v>0</v>
      </c>
      <c r="I1227" s="82">
        <v>0</v>
      </c>
      <c r="J1227" s="83">
        <v>0</v>
      </c>
      <c r="K1227" s="55">
        <f t="shared" si="246"/>
        <v>0</v>
      </c>
      <c r="L1227" s="81">
        <v>0</v>
      </c>
      <c r="M1227" s="82">
        <v>0</v>
      </c>
      <c r="N1227" s="83">
        <v>0</v>
      </c>
      <c r="O1227" s="83"/>
      <c r="P1227" s="83">
        <v>0</v>
      </c>
      <c r="Q1227" s="55">
        <f t="shared" si="247"/>
        <v>0</v>
      </c>
      <c r="R1227" s="54">
        <f t="shared" si="251"/>
        <v>0</v>
      </c>
      <c r="S1227" s="54">
        <f t="shared" si="252"/>
        <v>0</v>
      </c>
      <c r="T1227" s="53">
        <f t="shared" si="248"/>
        <v>0</v>
      </c>
      <c r="U1227" s="55">
        <f t="shared" si="249"/>
        <v>0</v>
      </c>
    </row>
    <row r="1228" spans="1:21">
      <c r="A1228" s="42">
        <f t="shared" si="244"/>
        <v>12</v>
      </c>
      <c r="B1228" s="43"/>
      <c r="C1228" s="52">
        <f t="shared" si="250"/>
        <v>0</v>
      </c>
      <c r="D1228" s="83">
        <v>0</v>
      </c>
      <c r="E1228" s="53">
        <f t="shared" si="245"/>
        <v>0</v>
      </c>
      <c r="F1228" s="79"/>
      <c r="G1228" s="80"/>
      <c r="H1228" s="81">
        <v>0</v>
      </c>
      <c r="I1228" s="82">
        <v>0</v>
      </c>
      <c r="J1228" s="83">
        <v>0</v>
      </c>
      <c r="K1228" s="55">
        <f t="shared" si="246"/>
        <v>0</v>
      </c>
      <c r="L1228" s="81">
        <v>0</v>
      </c>
      <c r="M1228" s="82">
        <v>0</v>
      </c>
      <c r="N1228" s="83">
        <v>0</v>
      </c>
      <c r="O1228" s="83"/>
      <c r="P1228" s="83">
        <v>0</v>
      </c>
      <c r="Q1228" s="55">
        <f t="shared" si="247"/>
        <v>0</v>
      </c>
      <c r="R1228" s="54">
        <f t="shared" si="251"/>
        <v>0</v>
      </c>
      <c r="S1228" s="54">
        <f t="shared" si="252"/>
        <v>0</v>
      </c>
      <c r="T1228" s="53">
        <f t="shared" si="248"/>
        <v>0</v>
      </c>
      <c r="U1228" s="55">
        <f t="shared" si="249"/>
        <v>0</v>
      </c>
    </row>
    <row r="1229" spans="1:21">
      <c r="A1229" s="42">
        <f t="shared" si="244"/>
        <v>12</v>
      </c>
      <c r="B1229" s="43"/>
      <c r="C1229" s="52">
        <f t="shared" si="250"/>
        <v>0</v>
      </c>
      <c r="D1229" s="83">
        <v>0</v>
      </c>
      <c r="E1229" s="53">
        <f t="shared" si="245"/>
        <v>0</v>
      </c>
      <c r="F1229" s="79"/>
      <c r="G1229" s="80"/>
      <c r="H1229" s="81">
        <v>0</v>
      </c>
      <c r="I1229" s="82">
        <v>0</v>
      </c>
      <c r="J1229" s="83">
        <v>0</v>
      </c>
      <c r="K1229" s="55">
        <f t="shared" si="246"/>
        <v>0</v>
      </c>
      <c r="L1229" s="81">
        <v>0</v>
      </c>
      <c r="M1229" s="82">
        <v>0</v>
      </c>
      <c r="N1229" s="83">
        <v>0</v>
      </c>
      <c r="O1229" s="83"/>
      <c r="P1229" s="83">
        <v>0</v>
      </c>
      <c r="Q1229" s="55">
        <f t="shared" si="247"/>
        <v>0</v>
      </c>
      <c r="R1229" s="54">
        <f t="shared" si="251"/>
        <v>0</v>
      </c>
      <c r="S1229" s="54">
        <f t="shared" si="252"/>
        <v>0</v>
      </c>
      <c r="T1229" s="53">
        <f t="shared" si="248"/>
        <v>0</v>
      </c>
      <c r="U1229" s="55">
        <f t="shared" si="249"/>
        <v>0</v>
      </c>
    </row>
    <row r="1230" spans="1:21">
      <c r="A1230" s="42">
        <f t="shared" si="244"/>
        <v>12</v>
      </c>
      <c r="B1230" s="43"/>
      <c r="C1230" s="52">
        <f t="shared" si="250"/>
        <v>0</v>
      </c>
      <c r="D1230" s="83">
        <v>0</v>
      </c>
      <c r="E1230" s="53">
        <f t="shared" si="245"/>
        <v>0</v>
      </c>
      <c r="F1230" s="79"/>
      <c r="G1230" s="80"/>
      <c r="H1230" s="81">
        <v>0</v>
      </c>
      <c r="I1230" s="82">
        <v>0</v>
      </c>
      <c r="J1230" s="83">
        <v>0</v>
      </c>
      <c r="K1230" s="55">
        <f t="shared" si="246"/>
        <v>0</v>
      </c>
      <c r="L1230" s="81">
        <v>0</v>
      </c>
      <c r="M1230" s="82">
        <v>0</v>
      </c>
      <c r="N1230" s="83">
        <v>0</v>
      </c>
      <c r="O1230" s="83"/>
      <c r="P1230" s="83">
        <v>0</v>
      </c>
      <c r="Q1230" s="55">
        <f t="shared" si="247"/>
        <v>0</v>
      </c>
      <c r="R1230" s="54">
        <f t="shared" si="251"/>
        <v>0</v>
      </c>
      <c r="S1230" s="54">
        <f t="shared" si="252"/>
        <v>0</v>
      </c>
      <c r="T1230" s="53">
        <f t="shared" si="248"/>
        <v>0</v>
      </c>
      <c r="U1230" s="55">
        <f t="shared" si="249"/>
        <v>0</v>
      </c>
    </row>
    <row r="1231" spans="1:21">
      <c r="A1231" s="42">
        <f t="shared" si="244"/>
        <v>12</v>
      </c>
      <c r="B1231" s="43"/>
      <c r="C1231" s="52">
        <f t="shared" si="250"/>
        <v>0</v>
      </c>
      <c r="D1231" s="83">
        <v>0</v>
      </c>
      <c r="E1231" s="53">
        <f t="shared" si="245"/>
        <v>0</v>
      </c>
      <c r="F1231" s="79"/>
      <c r="G1231" s="80"/>
      <c r="H1231" s="81">
        <v>0</v>
      </c>
      <c r="I1231" s="82">
        <v>0</v>
      </c>
      <c r="J1231" s="83">
        <v>0</v>
      </c>
      <c r="K1231" s="55">
        <f t="shared" si="246"/>
        <v>0</v>
      </c>
      <c r="L1231" s="81">
        <v>0</v>
      </c>
      <c r="M1231" s="82">
        <v>0</v>
      </c>
      <c r="N1231" s="83">
        <v>0</v>
      </c>
      <c r="O1231" s="83"/>
      <c r="P1231" s="83">
        <v>0</v>
      </c>
      <c r="Q1231" s="55">
        <f t="shared" si="247"/>
        <v>0</v>
      </c>
      <c r="R1231" s="54">
        <f t="shared" si="251"/>
        <v>0</v>
      </c>
      <c r="S1231" s="54">
        <f t="shared" si="252"/>
        <v>0</v>
      </c>
      <c r="T1231" s="53">
        <f t="shared" si="248"/>
        <v>0</v>
      </c>
      <c r="U1231" s="55">
        <f t="shared" si="249"/>
        <v>0</v>
      </c>
    </row>
    <row r="1232" spans="1:21">
      <c r="A1232" s="42">
        <f t="shared" si="244"/>
        <v>12</v>
      </c>
      <c r="B1232" s="43"/>
      <c r="C1232" s="52">
        <f t="shared" si="250"/>
        <v>0</v>
      </c>
      <c r="D1232" s="83">
        <v>0</v>
      </c>
      <c r="E1232" s="53">
        <f t="shared" si="245"/>
        <v>0</v>
      </c>
      <c r="F1232" s="79"/>
      <c r="G1232" s="80"/>
      <c r="H1232" s="81">
        <v>0</v>
      </c>
      <c r="I1232" s="82">
        <v>0</v>
      </c>
      <c r="J1232" s="83">
        <v>0</v>
      </c>
      <c r="K1232" s="55">
        <f t="shared" si="246"/>
        <v>0</v>
      </c>
      <c r="L1232" s="81">
        <v>0</v>
      </c>
      <c r="M1232" s="82">
        <v>0</v>
      </c>
      <c r="N1232" s="83">
        <v>0</v>
      </c>
      <c r="O1232" s="83"/>
      <c r="P1232" s="83">
        <v>0</v>
      </c>
      <c r="Q1232" s="55">
        <f t="shared" si="247"/>
        <v>0</v>
      </c>
      <c r="R1232" s="54">
        <f t="shared" si="251"/>
        <v>0</v>
      </c>
      <c r="S1232" s="54">
        <f t="shared" si="252"/>
        <v>0</v>
      </c>
      <c r="T1232" s="53">
        <f t="shared" si="248"/>
        <v>0</v>
      </c>
      <c r="U1232" s="55">
        <f t="shared" si="249"/>
        <v>0</v>
      </c>
    </row>
    <row r="1233" spans="1:21">
      <c r="A1233" s="42">
        <f t="shared" si="244"/>
        <v>12</v>
      </c>
      <c r="B1233" s="43"/>
      <c r="C1233" s="52">
        <f t="shared" si="250"/>
        <v>0</v>
      </c>
      <c r="D1233" s="83">
        <v>0</v>
      </c>
      <c r="E1233" s="53">
        <f t="shared" si="245"/>
        <v>0</v>
      </c>
      <c r="F1233" s="79"/>
      <c r="G1233" s="80"/>
      <c r="H1233" s="81">
        <v>0</v>
      </c>
      <c r="I1233" s="82">
        <v>0</v>
      </c>
      <c r="J1233" s="83">
        <v>0</v>
      </c>
      <c r="K1233" s="55">
        <f t="shared" si="246"/>
        <v>0</v>
      </c>
      <c r="L1233" s="81">
        <v>0</v>
      </c>
      <c r="M1233" s="82">
        <v>0</v>
      </c>
      <c r="N1233" s="83">
        <v>0</v>
      </c>
      <c r="O1233" s="83"/>
      <c r="P1233" s="83">
        <v>0</v>
      </c>
      <c r="Q1233" s="55">
        <f t="shared" si="247"/>
        <v>0</v>
      </c>
      <c r="R1233" s="54">
        <f t="shared" si="251"/>
        <v>0</v>
      </c>
      <c r="S1233" s="54">
        <f t="shared" si="252"/>
        <v>0</v>
      </c>
      <c r="T1233" s="53">
        <f t="shared" si="248"/>
        <v>0</v>
      </c>
      <c r="U1233" s="55">
        <f t="shared" si="249"/>
        <v>0</v>
      </c>
    </row>
    <row r="1234" spans="1:21">
      <c r="A1234" s="42">
        <f t="shared" si="244"/>
        <v>12</v>
      </c>
      <c r="B1234" s="43"/>
      <c r="C1234" s="52">
        <f t="shared" si="250"/>
        <v>0</v>
      </c>
      <c r="D1234" s="83">
        <v>0</v>
      </c>
      <c r="E1234" s="53">
        <f t="shared" si="245"/>
        <v>0</v>
      </c>
      <c r="F1234" s="79"/>
      <c r="G1234" s="80"/>
      <c r="H1234" s="81">
        <v>0</v>
      </c>
      <c r="I1234" s="82">
        <v>0</v>
      </c>
      <c r="J1234" s="83">
        <v>0</v>
      </c>
      <c r="K1234" s="55">
        <f t="shared" si="246"/>
        <v>0</v>
      </c>
      <c r="L1234" s="81">
        <v>0</v>
      </c>
      <c r="M1234" s="82">
        <v>0</v>
      </c>
      <c r="N1234" s="83">
        <v>0</v>
      </c>
      <c r="O1234" s="83"/>
      <c r="P1234" s="83">
        <v>0</v>
      </c>
      <c r="Q1234" s="55">
        <f t="shared" si="247"/>
        <v>0</v>
      </c>
      <c r="R1234" s="54">
        <f t="shared" si="251"/>
        <v>0</v>
      </c>
      <c r="S1234" s="54">
        <f t="shared" si="252"/>
        <v>0</v>
      </c>
      <c r="T1234" s="53">
        <f t="shared" si="248"/>
        <v>0</v>
      </c>
      <c r="U1234" s="55">
        <f t="shared" si="249"/>
        <v>0</v>
      </c>
    </row>
    <row r="1235" spans="1:21">
      <c r="A1235" s="42">
        <f t="shared" si="244"/>
        <v>12</v>
      </c>
      <c r="B1235" s="43"/>
      <c r="C1235" s="52">
        <f t="shared" si="250"/>
        <v>0</v>
      </c>
      <c r="D1235" s="83">
        <v>0</v>
      </c>
      <c r="E1235" s="53">
        <f t="shared" si="245"/>
        <v>0</v>
      </c>
      <c r="F1235" s="79"/>
      <c r="G1235" s="80"/>
      <c r="H1235" s="81">
        <v>0</v>
      </c>
      <c r="I1235" s="82">
        <v>0</v>
      </c>
      <c r="J1235" s="83">
        <v>0</v>
      </c>
      <c r="K1235" s="55">
        <f t="shared" si="246"/>
        <v>0</v>
      </c>
      <c r="L1235" s="81">
        <v>0</v>
      </c>
      <c r="M1235" s="82">
        <v>0</v>
      </c>
      <c r="N1235" s="83">
        <v>0</v>
      </c>
      <c r="O1235" s="83"/>
      <c r="P1235" s="83">
        <v>0</v>
      </c>
      <c r="Q1235" s="55">
        <f t="shared" si="247"/>
        <v>0</v>
      </c>
      <c r="R1235" s="54">
        <f t="shared" si="251"/>
        <v>0</v>
      </c>
      <c r="S1235" s="54">
        <f t="shared" si="252"/>
        <v>0</v>
      </c>
      <c r="T1235" s="53">
        <f t="shared" si="248"/>
        <v>0</v>
      </c>
      <c r="U1235" s="55">
        <f t="shared" si="249"/>
        <v>0</v>
      </c>
    </row>
    <row r="1236" spans="1:21">
      <c r="A1236" s="42">
        <f t="shared" si="244"/>
        <v>12</v>
      </c>
      <c r="B1236" s="43"/>
      <c r="C1236" s="52">
        <f t="shared" si="250"/>
        <v>0</v>
      </c>
      <c r="D1236" s="83">
        <v>0</v>
      </c>
      <c r="E1236" s="53">
        <f t="shared" si="245"/>
        <v>0</v>
      </c>
      <c r="F1236" s="79"/>
      <c r="G1236" s="80"/>
      <c r="H1236" s="81">
        <v>0</v>
      </c>
      <c r="I1236" s="82">
        <v>0</v>
      </c>
      <c r="J1236" s="83">
        <v>0</v>
      </c>
      <c r="K1236" s="55">
        <f t="shared" si="246"/>
        <v>0</v>
      </c>
      <c r="L1236" s="81">
        <v>0</v>
      </c>
      <c r="M1236" s="82">
        <v>0</v>
      </c>
      <c r="N1236" s="83">
        <v>0</v>
      </c>
      <c r="O1236" s="83"/>
      <c r="P1236" s="83">
        <v>0</v>
      </c>
      <c r="Q1236" s="55">
        <f t="shared" si="247"/>
        <v>0</v>
      </c>
      <c r="R1236" s="54">
        <f t="shared" si="251"/>
        <v>0</v>
      </c>
      <c r="S1236" s="54">
        <f t="shared" si="252"/>
        <v>0</v>
      </c>
      <c r="T1236" s="53">
        <f t="shared" si="248"/>
        <v>0</v>
      </c>
      <c r="U1236" s="55">
        <f t="shared" si="249"/>
        <v>0</v>
      </c>
    </row>
    <row r="1237" spans="1:21">
      <c r="A1237" s="42">
        <f t="shared" si="244"/>
        <v>12</v>
      </c>
      <c r="B1237" s="43"/>
      <c r="C1237" s="52">
        <f t="shared" si="250"/>
        <v>0</v>
      </c>
      <c r="D1237" s="83">
        <v>0</v>
      </c>
      <c r="E1237" s="53">
        <f t="shared" si="245"/>
        <v>0</v>
      </c>
      <c r="F1237" s="79"/>
      <c r="G1237" s="80"/>
      <c r="H1237" s="81">
        <v>0</v>
      </c>
      <c r="I1237" s="82">
        <v>0</v>
      </c>
      <c r="J1237" s="83">
        <v>0</v>
      </c>
      <c r="K1237" s="55">
        <f t="shared" si="246"/>
        <v>0</v>
      </c>
      <c r="L1237" s="81">
        <v>0</v>
      </c>
      <c r="M1237" s="82">
        <v>0</v>
      </c>
      <c r="N1237" s="83">
        <v>0</v>
      </c>
      <c r="O1237" s="83"/>
      <c r="P1237" s="83">
        <v>0</v>
      </c>
      <c r="Q1237" s="55">
        <f t="shared" si="247"/>
        <v>0</v>
      </c>
      <c r="R1237" s="54">
        <f t="shared" si="251"/>
        <v>0</v>
      </c>
      <c r="S1237" s="54">
        <f t="shared" si="252"/>
        <v>0</v>
      </c>
      <c r="T1237" s="53">
        <f t="shared" si="248"/>
        <v>0</v>
      </c>
      <c r="U1237" s="55">
        <f t="shared" si="249"/>
        <v>0</v>
      </c>
    </row>
    <row r="1238" spans="1:21">
      <c r="A1238" s="42">
        <f t="shared" si="244"/>
        <v>12</v>
      </c>
      <c r="B1238" s="43"/>
      <c r="C1238" s="52">
        <f t="shared" si="250"/>
        <v>0</v>
      </c>
      <c r="D1238" s="83">
        <v>0</v>
      </c>
      <c r="E1238" s="53">
        <f t="shared" si="245"/>
        <v>0</v>
      </c>
      <c r="F1238" s="79"/>
      <c r="G1238" s="80"/>
      <c r="H1238" s="81">
        <v>0</v>
      </c>
      <c r="I1238" s="82">
        <v>0</v>
      </c>
      <c r="J1238" s="83">
        <v>0</v>
      </c>
      <c r="K1238" s="55">
        <f t="shared" si="246"/>
        <v>0</v>
      </c>
      <c r="L1238" s="81">
        <v>0</v>
      </c>
      <c r="M1238" s="82">
        <v>0</v>
      </c>
      <c r="N1238" s="83">
        <v>0</v>
      </c>
      <c r="O1238" s="83"/>
      <c r="P1238" s="83">
        <v>0</v>
      </c>
      <c r="Q1238" s="55">
        <f t="shared" si="247"/>
        <v>0</v>
      </c>
      <c r="R1238" s="54">
        <f t="shared" si="251"/>
        <v>0</v>
      </c>
      <c r="S1238" s="54">
        <f t="shared" si="252"/>
        <v>0</v>
      </c>
      <c r="T1238" s="53">
        <f t="shared" si="248"/>
        <v>0</v>
      </c>
      <c r="U1238" s="55">
        <f t="shared" si="249"/>
        <v>0</v>
      </c>
    </row>
    <row r="1239" spans="1:21">
      <c r="A1239" s="42">
        <f t="shared" si="244"/>
        <v>12</v>
      </c>
      <c r="B1239" s="43"/>
      <c r="C1239" s="52">
        <f t="shared" si="250"/>
        <v>0</v>
      </c>
      <c r="D1239" s="83">
        <v>0</v>
      </c>
      <c r="E1239" s="53">
        <f t="shared" si="245"/>
        <v>0</v>
      </c>
      <c r="F1239" s="79"/>
      <c r="G1239" s="80"/>
      <c r="H1239" s="81">
        <v>0</v>
      </c>
      <c r="I1239" s="82">
        <v>0</v>
      </c>
      <c r="J1239" s="83">
        <v>0</v>
      </c>
      <c r="K1239" s="55">
        <f t="shared" si="246"/>
        <v>0</v>
      </c>
      <c r="L1239" s="81">
        <v>0</v>
      </c>
      <c r="M1239" s="82">
        <v>0</v>
      </c>
      <c r="N1239" s="83">
        <v>0</v>
      </c>
      <c r="O1239" s="83"/>
      <c r="P1239" s="83">
        <v>0</v>
      </c>
      <c r="Q1239" s="55">
        <f t="shared" si="247"/>
        <v>0</v>
      </c>
      <c r="R1239" s="54">
        <f t="shared" si="251"/>
        <v>0</v>
      </c>
      <c r="S1239" s="54">
        <f t="shared" si="252"/>
        <v>0</v>
      </c>
      <c r="T1239" s="53">
        <f t="shared" si="248"/>
        <v>0</v>
      </c>
      <c r="U1239" s="55">
        <f t="shared" si="249"/>
        <v>0</v>
      </c>
    </row>
    <row r="1240" spans="1:21">
      <c r="A1240" s="42">
        <f t="shared" si="244"/>
        <v>12</v>
      </c>
      <c r="B1240" s="43"/>
      <c r="C1240" s="52">
        <f t="shared" si="250"/>
        <v>0</v>
      </c>
      <c r="D1240" s="83">
        <v>0</v>
      </c>
      <c r="E1240" s="53">
        <f t="shared" si="245"/>
        <v>0</v>
      </c>
      <c r="F1240" s="79"/>
      <c r="G1240" s="80"/>
      <c r="H1240" s="81">
        <v>0</v>
      </c>
      <c r="I1240" s="82">
        <v>0</v>
      </c>
      <c r="J1240" s="83">
        <v>0</v>
      </c>
      <c r="K1240" s="55">
        <f t="shared" si="246"/>
        <v>0</v>
      </c>
      <c r="L1240" s="81">
        <v>0</v>
      </c>
      <c r="M1240" s="82">
        <v>0</v>
      </c>
      <c r="N1240" s="83">
        <v>0</v>
      </c>
      <c r="O1240" s="83"/>
      <c r="P1240" s="83">
        <v>0</v>
      </c>
      <c r="Q1240" s="55">
        <f t="shared" si="247"/>
        <v>0</v>
      </c>
      <c r="R1240" s="54">
        <f t="shared" si="251"/>
        <v>0</v>
      </c>
      <c r="S1240" s="54">
        <f t="shared" si="252"/>
        <v>0</v>
      </c>
      <c r="T1240" s="53">
        <f t="shared" si="248"/>
        <v>0</v>
      </c>
      <c r="U1240" s="55">
        <f t="shared" si="249"/>
        <v>0</v>
      </c>
    </row>
    <row r="1241" spans="1:21">
      <c r="A1241" s="42">
        <f t="shared" si="244"/>
        <v>12</v>
      </c>
      <c r="B1241" s="43"/>
      <c r="C1241" s="52">
        <f t="shared" si="250"/>
        <v>0</v>
      </c>
      <c r="D1241" s="83">
        <v>0</v>
      </c>
      <c r="E1241" s="53">
        <f t="shared" si="245"/>
        <v>0</v>
      </c>
      <c r="F1241" s="79"/>
      <c r="G1241" s="80"/>
      <c r="H1241" s="81">
        <v>0</v>
      </c>
      <c r="I1241" s="82">
        <v>0</v>
      </c>
      <c r="J1241" s="83">
        <v>0</v>
      </c>
      <c r="K1241" s="55">
        <f t="shared" si="246"/>
        <v>0</v>
      </c>
      <c r="L1241" s="81">
        <v>0</v>
      </c>
      <c r="M1241" s="82">
        <v>0</v>
      </c>
      <c r="N1241" s="83">
        <v>0</v>
      </c>
      <c r="O1241" s="83"/>
      <c r="P1241" s="83">
        <v>0</v>
      </c>
      <c r="Q1241" s="55">
        <f t="shared" si="247"/>
        <v>0</v>
      </c>
      <c r="R1241" s="54">
        <f t="shared" si="251"/>
        <v>0</v>
      </c>
      <c r="S1241" s="54">
        <f t="shared" si="252"/>
        <v>0</v>
      </c>
      <c r="T1241" s="53">
        <f t="shared" si="248"/>
        <v>0</v>
      </c>
      <c r="U1241" s="55">
        <f t="shared" si="249"/>
        <v>0</v>
      </c>
    </row>
    <row r="1242" spans="1:21">
      <c r="A1242" s="42">
        <f t="shared" si="244"/>
        <v>12</v>
      </c>
      <c r="B1242" s="43"/>
      <c r="C1242" s="52">
        <f t="shared" si="250"/>
        <v>0</v>
      </c>
      <c r="D1242" s="83">
        <v>0</v>
      </c>
      <c r="E1242" s="53">
        <f t="shared" si="245"/>
        <v>0</v>
      </c>
      <c r="F1242" s="79"/>
      <c r="G1242" s="80"/>
      <c r="H1242" s="81">
        <v>0</v>
      </c>
      <c r="I1242" s="82">
        <v>0</v>
      </c>
      <c r="J1242" s="83">
        <v>0</v>
      </c>
      <c r="K1242" s="55">
        <f t="shared" si="246"/>
        <v>0</v>
      </c>
      <c r="L1242" s="81">
        <v>0</v>
      </c>
      <c r="M1242" s="82">
        <v>0</v>
      </c>
      <c r="N1242" s="83">
        <v>0</v>
      </c>
      <c r="O1242" s="83"/>
      <c r="P1242" s="83">
        <v>0</v>
      </c>
      <c r="Q1242" s="55">
        <f t="shared" si="247"/>
        <v>0</v>
      </c>
      <c r="R1242" s="54">
        <f t="shared" si="251"/>
        <v>0</v>
      </c>
      <c r="S1242" s="54">
        <f t="shared" si="252"/>
        <v>0</v>
      </c>
      <c r="T1242" s="53">
        <f t="shared" si="248"/>
        <v>0</v>
      </c>
      <c r="U1242" s="55">
        <f t="shared" si="249"/>
        <v>0</v>
      </c>
    </row>
    <row r="1243" spans="1:21">
      <c r="A1243" s="42">
        <f t="shared" si="244"/>
        <v>12</v>
      </c>
      <c r="B1243" s="43"/>
      <c r="C1243" s="52">
        <f t="shared" si="250"/>
        <v>0</v>
      </c>
      <c r="D1243" s="83">
        <v>0</v>
      </c>
      <c r="E1243" s="53">
        <f t="shared" si="245"/>
        <v>0</v>
      </c>
      <c r="F1243" s="79"/>
      <c r="G1243" s="80"/>
      <c r="H1243" s="81">
        <v>0</v>
      </c>
      <c r="I1243" s="82">
        <v>0</v>
      </c>
      <c r="J1243" s="83">
        <v>0</v>
      </c>
      <c r="K1243" s="55">
        <f t="shared" si="246"/>
        <v>0</v>
      </c>
      <c r="L1243" s="81">
        <v>0</v>
      </c>
      <c r="M1243" s="82">
        <v>0</v>
      </c>
      <c r="N1243" s="83">
        <v>0</v>
      </c>
      <c r="O1243" s="83"/>
      <c r="P1243" s="83">
        <v>0</v>
      </c>
      <c r="Q1243" s="55">
        <f t="shared" si="247"/>
        <v>0</v>
      </c>
      <c r="R1243" s="54">
        <f t="shared" si="251"/>
        <v>0</v>
      </c>
      <c r="S1243" s="54">
        <f t="shared" si="252"/>
        <v>0</v>
      </c>
      <c r="T1243" s="53">
        <f t="shared" si="248"/>
        <v>0</v>
      </c>
      <c r="U1243" s="55">
        <f t="shared" si="249"/>
        <v>0</v>
      </c>
    </row>
    <row r="1244" spans="1:21">
      <c r="A1244" s="42">
        <f t="shared" si="244"/>
        <v>12</v>
      </c>
      <c r="B1244" s="43"/>
      <c r="C1244" s="52">
        <f t="shared" si="250"/>
        <v>0</v>
      </c>
      <c r="D1244" s="83">
        <v>0</v>
      </c>
      <c r="E1244" s="53">
        <f t="shared" si="245"/>
        <v>0</v>
      </c>
      <c r="F1244" s="79"/>
      <c r="G1244" s="80"/>
      <c r="H1244" s="81">
        <v>0</v>
      </c>
      <c r="I1244" s="82">
        <v>0</v>
      </c>
      <c r="J1244" s="83">
        <v>0</v>
      </c>
      <c r="K1244" s="55">
        <f t="shared" si="246"/>
        <v>0</v>
      </c>
      <c r="L1244" s="81">
        <v>0</v>
      </c>
      <c r="M1244" s="82">
        <v>0</v>
      </c>
      <c r="N1244" s="83">
        <v>0</v>
      </c>
      <c r="O1244" s="83"/>
      <c r="P1244" s="83">
        <v>0</v>
      </c>
      <c r="Q1244" s="55">
        <f t="shared" si="247"/>
        <v>0</v>
      </c>
      <c r="R1244" s="54">
        <f t="shared" si="251"/>
        <v>0</v>
      </c>
      <c r="S1244" s="54">
        <f t="shared" si="252"/>
        <v>0</v>
      </c>
      <c r="T1244" s="53">
        <f t="shared" si="248"/>
        <v>0</v>
      </c>
      <c r="U1244" s="55">
        <f t="shared" si="249"/>
        <v>0</v>
      </c>
    </row>
    <row r="1245" spans="1:21">
      <c r="A1245" s="42">
        <f t="shared" si="244"/>
        <v>12</v>
      </c>
      <c r="B1245" s="43"/>
      <c r="C1245" s="52">
        <f t="shared" si="250"/>
        <v>0</v>
      </c>
      <c r="D1245" s="83">
        <v>0</v>
      </c>
      <c r="E1245" s="53">
        <f t="shared" si="245"/>
        <v>0</v>
      </c>
      <c r="F1245" s="79"/>
      <c r="G1245" s="80"/>
      <c r="H1245" s="81">
        <v>0</v>
      </c>
      <c r="I1245" s="82">
        <v>0</v>
      </c>
      <c r="J1245" s="83">
        <v>0</v>
      </c>
      <c r="K1245" s="55">
        <f t="shared" si="246"/>
        <v>0</v>
      </c>
      <c r="L1245" s="81">
        <v>0</v>
      </c>
      <c r="M1245" s="82">
        <v>0</v>
      </c>
      <c r="N1245" s="83">
        <v>0</v>
      </c>
      <c r="O1245" s="83"/>
      <c r="P1245" s="83">
        <v>0</v>
      </c>
      <c r="Q1245" s="55">
        <f t="shared" si="247"/>
        <v>0</v>
      </c>
      <c r="R1245" s="54">
        <f t="shared" si="251"/>
        <v>0</v>
      </c>
      <c r="S1245" s="54">
        <f t="shared" si="252"/>
        <v>0</v>
      </c>
      <c r="T1245" s="53">
        <f t="shared" si="248"/>
        <v>0</v>
      </c>
      <c r="U1245" s="55">
        <f t="shared" si="249"/>
        <v>0</v>
      </c>
    </row>
    <row r="1246" spans="1:21">
      <c r="A1246" s="42">
        <f t="shared" si="244"/>
        <v>12</v>
      </c>
      <c r="B1246" s="43"/>
      <c r="C1246" s="52">
        <f t="shared" si="250"/>
        <v>0</v>
      </c>
      <c r="D1246" s="83">
        <v>0</v>
      </c>
      <c r="E1246" s="53">
        <f t="shared" si="245"/>
        <v>0</v>
      </c>
      <c r="F1246" s="79"/>
      <c r="G1246" s="80"/>
      <c r="H1246" s="81">
        <v>0</v>
      </c>
      <c r="I1246" s="82">
        <v>0</v>
      </c>
      <c r="J1246" s="83">
        <v>0</v>
      </c>
      <c r="K1246" s="55">
        <f t="shared" si="246"/>
        <v>0</v>
      </c>
      <c r="L1246" s="81">
        <v>0</v>
      </c>
      <c r="M1246" s="82">
        <v>0</v>
      </c>
      <c r="N1246" s="83">
        <v>0</v>
      </c>
      <c r="O1246" s="83"/>
      <c r="P1246" s="83">
        <v>0</v>
      </c>
      <c r="Q1246" s="55">
        <f t="shared" si="247"/>
        <v>0</v>
      </c>
      <c r="R1246" s="54">
        <f t="shared" si="251"/>
        <v>0</v>
      </c>
      <c r="S1246" s="54">
        <f t="shared" si="252"/>
        <v>0</v>
      </c>
      <c r="T1246" s="53">
        <f t="shared" si="248"/>
        <v>0</v>
      </c>
      <c r="U1246" s="55">
        <f t="shared" si="249"/>
        <v>0</v>
      </c>
    </row>
    <row r="1247" spans="1:21">
      <c r="A1247" s="42">
        <f t="shared" si="244"/>
        <v>12</v>
      </c>
      <c r="B1247" s="43"/>
      <c r="C1247" s="52">
        <f t="shared" si="250"/>
        <v>0</v>
      </c>
      <c r="D1247" s="83">
        <v>0</v>
      </c>
      <c r="E1247" s="53">
        <f t="shared" si="245"/>
        <v>0</v>
      </c>
      <c r="F1247" s="79"/>
      <c r="G1247" s="80"/>
      <c r="H1247" s="81">
        <v>0</v>
      </c>
      <c r="I1247" s="82">
        <v>0</v>
      </c>
      <c r="J1247" s="83">
        <v>0</v>
      </c>
      <c r="K1247" s="55">
        <f t="shared" si="246"/>
        <v>0</v>
      </c>
      <c r="L1247" s="81">
        <v>0</v>
      </c>
      <c r="M1247" s="82">
        <v>0</v>
      </c>
      <c r="N1247" s="83">
        <v>0</v>
      </c>
      <c r="O1247" s="83"/>
      <c r="P1247" s="83">
        <v>0</v>
      </c>
      <c r="Q1247" s="55">
        <f t="shared" si="247"/>
        <v>0</v>
      </c>
      <c r="R1247" s="54">
        <f t="shared" si="251"/>
        <v>0</v>
      </c>
      <c r="S1247" s="54">
        <f t="shared" si="252"/>
        <v>0</v>
      </c>
      <c r="T1247" s="53">
        <f t="shared" si="248"/>
        <v>0</v>
      </c>
      <c r="U1247" s="55">
        <f t="shared" si="249"/>
        <v>0</v>
      </c>
    </row>
    <row r="1248" spans="1:21">
      <c r="A1248" s="42">
        <f t="shared" si="244"/>
        <v>12</v>
      </c>
      <c r="B1248" s="43"/>
      <c r="C1248" s="52">
        <f t="shared" si="250"/>
        <v>0</v>
      </c>
      <c r="D1248" s="83">
        <v>0</v>
      </c>
      <c r="E1248" s="53">
        <f t="shared" si="245"/>
        <v>0</v>
      </c>
      <c r="F1248" s="79"/>
      <c r="G1248" s="80"/>
      <c r="H1248" s="81">
        <v>0</v>
      </c>
      <c r="I1248" s="82">
        <v>0</v>
      </c>
      <c r="J1248" s="83">
        <v>0</v>
      </c>
      <c r="K1248" s="55">
        <f t="shared" si="246"/>
        <v>0</v>
      </c>
      <c r="L1248" s="81">
        <v>0</v>
      </c>
      <c r="M1248" s="82">
        <v>0</v>
      </c>
      <c r="N1248" s="83">
        <v>0</v>
      </c>
      <c r="O1248" s="83"/>
      <c r="P1248" s="83">
        <v>0</v>
      </c>
      <c r="Q1248" s="55">
        <f t="shared" si="247"/>
        <v>0</v>
      </c>
      <c r="R1248" s="54">
        <f t="shared" si="251"/>
        <v>0</v>
      </c>
      <c r="S1248" s="54">
        <f t="shared" si="252"/>
        <v>0</v>
      </c>
      <c r="T1248" s="53">
        <f t="shared" si="248"/>
        <v>0</v>
      </c>
      <c r="U1248" s="55">
        <f t="shared" si="249"/>
        <v>0</v>
      </c>
    </row>
    <row r="1249" spans="1:21">
      <c r="A1249" s="42">
        <f t="shared" si="244"/>
        <v>12</v>
      </c>
      <c r="B1249" s="43"/>
      <c r="C1249" s="52">
        <f t="shared" si="250"/>
        <v>0</v>
      </c>
      <c r="D1249" s="83">
        <v>0</v>
      </c>
      <c r="E1249" s="53">
        <f t="shared" si="245"/>
        <v>0</v>
      </c>
      <c r="F1249" s="79"/>
      <c r="G1249" s="80"/>
      <c r="H1249" s="81">
        <v>0</v>
      </c>
      <c r="I1249" s="82">
        <v>0</v>
      </c>
      <c r="J1249" s="83">
        <v>0</v>
      </c>
      <c r="K1249" s="55">
        <f t="shared" si="246"/>
        <v>0</v>
      </c>
      <c r="L1249" s="81">
        <v>0</v>
      </c>
      <c r="M1249" s="82">
        <v>0</v>
      </c>
      <c r="N1249" s="83">
        <v>0</v>
      </c>
      <c r="O1249" s="83"/>
      <c r="P1249" s="83">
        <v>0</v>
      </c>
      <c r="Q1249" s="55">
        <f t="shared" si="247"/>
        <v>0</v>
      </c>
      <c r="R1249" s="54">
        <f t="shared" si="251"/>
        <v>0</v>
      </c>
      <c r="S1249" s="54">
        <f t="shared" si="252"/>
        <v>0</v>
      </c>
      <c r="T1249" s="53">
        <f t="shared" si="248"/>
        <v>0</v>
      </c>
      <c r="U1249" s="55">
        <f t="shared" si="249"/>
        <v>0</v>
      </c>
    </row>
    <row r="1250" spans="1:21" ht="15.75" thickBot="1">
      <c r="A1250" s="42">
        <f t="shared" si="244"/>
        <v>12</v>
      </c>
      <c r="B1250" s="43"/>
      <c r="C1250" s="59">
        <f t="shared" si="250"/>
        <v>0</v>
      </c>
      <c r="D1250" s="93">
        <v>0</v>
      </c>
      <c r="E1250" s="60">
        <f t="shared" si="245"/>
        <v>0</v>
      </c>
      <c r="F1250" s="89"/>
      <c r="G1250" s="90"/>
      <c r="H1250" s="91">
        <v>0</v>
      </c>
      <c r="I1250" s="92">
        <v>0</v>
      </c>
      <c r="J1250" s="93">
        <v>0</v>
      </c>
      <c r="K1250" s="62">
        <f t="shared" si="246"/>
        <v>0</v>
      </c>
      <c r="L1250" s="91">
        <v>0</v>
      </c>
      <c r="M1250" s="92">
        <v>0</v>
      </c>
      <c r="N1250" s="93">
        <v>0</v>
      </c>
      <c r="O1250" s="93"/>
      <c r="P1250" s="93">
        <v>0</v>
      </c>
      <c r="Q1250" s="62">
        <f t="shared" si="247"/>
        <v>0</v>
      </c>
      <c r="R1250" s="61">
        <f t="shared" si="251"/>
        <v>0</v>
      </c>
      <c r="S1250" s="61">
        <f t="shared" si="252"/>
        <v>0</v>
      </c>
      <c r="T1250" s="60">
        <f t="shared" si="248"/>
        <v>0</v>
      </c>
      <c r="U1250" s="62">
        <f t="shared" si="249"/>
        <v>0</v>
      </c>
    </row>
    <row r="1251" spans="1:21" s="67" customFormat="1" ht="18.75" thickBot="1">
      <c r="A1251" s="42">
        <f t="shared" si="244"/>
        <v>12</v>
      </c>
      <c r="B1251" s="43"/>
      <c r="C1251" s="162" t="s">
        <v>22</v>
      </c>
      <c r="D1251" s="163"/>
      <c r="E1251" s="163"/>
      <c r="F1251" s="163"/>
      <c r="G1251" s="163"/>
      <c r="H1251" s="63">
        <f>SUM(H1151:H1250)</f>
        <v>12000</v>
      </c>
      <c r="I1251" s="64">
        <f t="shared" ref="I1251:U1251" si="253">SUM(I1151:I1250)</f>
        <v>24000</v>
      </c>
      <c r="J1251" s="65">
        <f t="shared" si="253"/>
        <v>48000</v>
      </c>
      <c r="K1251" s="66">
        <f t="shared" si="253"/>
        <v>84000</v>
      </c>
      <c r="L1251" s="63">
        <f t="shared" si="253"/>
        <v>0</v>
      </c>
      <c r="M1251" s="64">
        <f t="shared" si="253"/>
        <v>12000</v>
      </c>
      <c r="N1251" s="65">
        <f t="shared" si="253"/>
        <v>0</v>
      </c>
      <c r="O1251" s="65">
        <f t="shared" si="253"/>
        <v>0</v>
      </c>
      <c r="P1251" s="65">
        <f t="shared" si="253"/>
        <v>0</v>
      </c>
      <c r="Q1251" s="66">
        <f t="shared" si="253"/>
        <v>12000</v>
      </c>
      <c r="R1251" s="64">
        <f t="shared" si="253"/>
        <v>12000</v>
      </c>
      <c r="S1251" s="64">
        <f t="shared" si="253"/>
        <v>12000</v>
      </c>
      <c r="T1251" s="65">
        <f t="shared" si="253"/>
        <v>48000</v>
      </c>
      <c r="U1251" s="66">
        <f t="shared" si="253"/>
        <v>72000</v>
      </c>
    </row>
    <row r="1252" spans="1:21" ht="6" customHeight="1" thickBot="1">
      <c r="A1252" s="68"/>
      <c r="B1252" s="68"/>
      <c r="C1252" s="167"/>
      <c r="D1252" s="167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</row>
    <row r="1253" spans="1:21" ht="23.25" customHeight="1" thickBot="1">
      <c r="C1253" s="164" t="s">
        <v>23</v>
      </c>
      <c r="D1253" s="165"/>
      <c r="E1253" s="165"/>
      <c r="F1253" s="165"/>
      <c r="G1253" s="166"/>
      <c r="H1253" s="70">
        <f>H1251+H1147+H1043+H939+H835+H731+H627+H523+H419+H315+H211+H107</f>
        <v>78000</v>
      </c>
      <c r="I1253" s="71">
        <f t="shared" ref="I1253:U1253" si="254">I1251+I1147+I1043+I939+I835+I731+I627+I523+I419+I315+I211+I107</f>
        <v>156000</v>
      </c>
      <c r="J1253" s="72">
        <f t="shared" si="254"/>
        <v>246000</v>
      </c>
      <c r="K1253" s="73">
        <f t="shared" si="254"/>
        <v>480000</v>
      </c>
      <c r="L1253" s="70">
        <f t="shared" si="254"/>
        <v>43500</v>
      </c>
      <c r="M1253" s="71">
        <f t="shared" si="254"/>
        <v>58000</v>
      </c>
      <c r="N1253" s="72">
        <f t="shared" si="254"/>
        <v>16000</v>
      </c>
      <c r="O1253" s="72"/>
      <c r="P1253" s="72">
        <f t="shared" si="254"/>
        <v>0</v>
      </c>
      <c r="Q1253" s="73">
        <f t="shared" si="254"/>
        <v>118500</v>
      </c>
      <c r="R1253" s="70">
        <f t="shared" si="254"/>
        <v>34500</v>
      </c>
      <c r="S1253" s="71">
        <f t="shared" si="254"/>
        <v>82000</v>
      </c>
      <c r="T1253" s="72">
        <f t="shared" si="254"/>
        <v>245000</v>
      </c>
      <c r="U1253" s="73">
        <f t="shared" si="254"/>
        <v>361500</v>
      </c>
    </row>
  </sheetData>
  <sheetProtection password="C989" sheet="1" objects="1" scenarios="1" formatCells="0" formatColumns="0" formatRows="0" selectLockedCells="1" autoFilter="0"/>
  <autoFilter ref="A4:G1251">
    <filterColumn colId="1"/>
  </autoFilter>
  <mergeCells count="238">
    <mergeCell ref="S213:S214"/>
    <mergeCell ref="I108:I110"/>
    <mergeCell ref="S109:S110"/>
    <mergeCell ref="F3:M3"/>
    <mergeCell ref="S837:S838"/>
    <mergeCell ref="I732:I734"/>
    <mergeCell ref="S733:S734"/>
    <mergeCell ref="I628:I630"/>
    <mergeCell ref="S629:S630"/>
    <mergeCell ref="I524:I526"/>
    <mergeCell ref="S525:S526"/>
    <mergeCell ref="I420:I422"/>
    <mergeCell ref="S421:S422"/>
    <mergeCell ref="R732:U732"/>
    <mergeCell ref="L733:N733"/>
    <mergeCell ref="Q733:Q734"/>
    <mergeCell ref="R733:R734"/>
    <mergeCell ref="T733:T734"/>
    <mergeCell ref="U733:U734"/>
    <mergeCell ref="C835:G835"/>
    <mergeCell ref="G1148:G1150"/>
    <mergeCell ref="H1148:H1150"/>
    <mergeCell ref="J1148:J1150"/>
    <mergeCell ref="K1148:K1150"/>
    <mergeCell ref="L1148:Q1148"/>
    <mergeCell ref="R1148:U1148"/>
    <mergeCell ref="L1149:N1149"/>
    <mergeCell ref="Q1149:Q1150"/>
    <mergeCell ref="R1149:R1150"/>
    <mergeCell ref="T1149:T1150"/>
    <mergeCell ref="U1149:U1150"/>
    <mergeCell ref="I1148:I1150"/>
    <mergeCell ref="S1149:S1150"/>
    <mergeCell ref="R1044:U1044"/>
    <mergeCell ref="L1045:N1045"/>
    <mergeCell ref="Q1045:Q1046"/>
    <mergeCell ref="R1045:R1046"/>
    <mergeCell ref="T1045:T1046"/>
    <mergeCell ref="U1045:U1046"/>
    <mergeCell ref="C1147:G1147"/>
    <mergeCell ref="I1044:I1046"/>
    <mergeCell ref="S1045:S1046"/>
    <mergeCell ref="C1044:C1046"/>
    <mergeCell ref="D1044:D1046"/>
    <mergeCell ref="E1044:E1046"/>
    <mergeCell ref="F1044:F1046"/>
    <mergeCell ref="G1044:G1046"/>
    <mergeCell ref="H1044:H1046"/>
    <mergeCell ref="J1044:J1046"/>
    <mergeCell ref="K1044:K1046"/>
    <mergeCell ref="R940:U940"/>
    <mergeCell ref="L941:N941"/>
    <mergeCell ref="Q941:Q942"/>
    <mergeCell ref="R941:R942"/>
    <mergeCell ref="T941:T942"/>
    <mergeCell ref="U941:U942"/>
    <mergeCell ref="C1043:G1043"/>
    <mergeCell ref="I940:I942"/>
    <mergeCell ref="S941:S942"/>
    <mergeCell ref="C939:G939"/>
    <mergeCell ref="C940:C942"/>
    <mergeCell ref="D940:D942"/>
    <mergeCell ref="E940:E942"/>
    <mergeCell ref="F940:F942"/>
    <mergeCell ref="G940:G942"/>
    <mergeCell ref="H940:H942"/>
    <mergeCell ref="J940:J942"/>
    <mergeCell ref="K940:K942"/>
    <mergeCell ref="C836:C838"/>
    <mergeCell ref="D836:D838"/>
    <mergeCell ref="E836:E838"/>
    <mergeCell ref="F836:F838"/>
    <mergeCell ref="G836:G838"/>
    <mergeCell ref="H836:H838"/>
    <mergeCell ref="J836:J838"/>
    <mergeCell ref="K836:K838"/>
    <mergeCell ref="L836:Q836"/>
    <mergeCell ref="I836:I838"/>
    <mergeCell ref="R836:U836"/>
    <mergeCell ref="L837:N837"/>
    <mergeCell ref="Q837:Q838"/>
    <mergeCell ref="R837:R838"/>
    <mergeCell ref="T837:T838"/>
    <mergeCell ref="U837:U838"/>
    <mergeCell ref="R524:U524"/>
    <mergeCell ref="L525:N525"/>
    <mergeCell ref="Q525:Q526"/>
    <mergeCell ref="R525:R526"/>
    <mergeCell ref="T525:T526"/>
    <mergeCell ref="U525:U526"/>
    <mergeCell ref="L628:Q628"/>
    <mergeCell ref="R628:U628"/>
    <mergeCell ref="L629:N629"/>
    <mergeCell ref="Q629:Q630"/>
    <mergeCell ref="R629:R630"/>
    <mergeCell ref="T629:T630"/>
    <mergeCell ref="U629:U630"/>
    <mergeCell ref="C627:G627"/>
    <mergeCell ref="C628:C630"/>
    <mergeCell ref="D628:D630"/>
    <mergeCell ref="E628:E630"/>
    <mergeCell ref="F628:F630"/>
    <mergeCell ref="G628:G630"/>
    <mergeCell ref="H628:H630"/>
    <mergeCell ref="J628:J630"/>
    <mergeCell ref="K628:K630"/>
    <mergeCell ref="H420:H422"/>
    <mergeCell ref="J420:J422"/>
    <mergeCell ref="K420:K422"/>
    <mergeCell ref="L420:Q420"/>
    <mergeCell ref="R420:U420"/>
    <mergeCell ref="L421:N421"/>
    <mergeCell ref="Q421:Q422"/>
    <mergeCell ref="R421:R422"/>
    <mergeCell ref="T421:T422"/>
    <mergeCell ref="U421:U422"/>
    <mergeCell ref="R212:U212"/>
    <mergeCell ref="L213:N213"/>
    <mergeCell ref="Q213:Q214"/>
    <mergeCell ref="R213:R214"/>
    <mergeCell ref="T213:T214"/>
    <mergeCell ref="U213:U214"/>
    <mergeCell ref="C315:G315"/>
    <mergeCell ref="C316:C318"/>
    <mergeCell ref="D316:D318"/>
    <mergeCell ref="E316:E318"/>
    <mergeCell ref="F316:F318"/>
    <mergeCell ref="G316:G318"/>
    <mergeCell ref="H316:H318"/>
    <mergeCell ref="J316:J318"/>
    <mergeCell ref="K316:K318"/>
    <mergeCell ref="L316:Q316"/>
    <mergeCell ref="R316:U316"/>
    <mergeCell ref="L317:N317"/>
    <mergeCell ref="Q317:Q318"/>
    <mergeCell ref="R317:R318"/>
    <mergeCell ref="T317:T318"/>
    <mergeCell ref="U317:U318"/>
    <mergeCell ref="I316:I318"/>
    <mergeCell ref="S317:S318"/>
    <mergeCell ref="A1:V1"/>
    <mergeCell ref="E4:E6"/>
    <mergeCell ref="C2:E3"/>
    <mergeCell ref="C108:C110"/>
    <mergeCell ref="D108:D110"/>
    <mergeCell ref="E108:E110"/>
    <mergeCell ref="F108:F110"/>
    <mergeCell ref="G108:G110"/>
    <mergeCell ref="H108:H110"/>
    <mergeCell ref="J108:J110"/>
    <mergeCell ref="K108:K110"/>
    <mergeCell ref="L108:Q108"/>
    <mergeCell ref="R108:U108"/>
    <mergeCell ref="L109:N109"/>
    <mergeCell ref="Q109:Q110"/>
    <mergeCell ref="R109:R110"/>
    <mergeCell ref="T109:T110"/>
    <mergeCell ref="U109:U110"/>
    <mergeCell ref="F2:U2"/>
    <mergeCell ref="N3:Q3"/>
    <mergeCell ref="R3:U3"/>
    <mergeCell ref="A2:A3"/>
    <mergeCell ref="R4:U4"/>
    <mergeCell ref="R5:R6"/>
    <mergeCell ref="U5:U6"/>
    <mergeCell ref="T5:T6"/>
    <mergeCell ref="C107:G107"/>
    <mergeCell ref="K4:K6"/>
    <mergeCell ref="I4:I6"/>
    <mergeCell ref="S5:S6"/>
    <mergeCell ref="C4:C6"/>
    <mergeCell ref="F4:F6"/>
    <mergeCell ref="G4:G6"/>
    <mergeCell ref="D4:D6"/>
    <mergeCell ref="H212:H214"/>
    <mergeCell ref="J212:J214"/>
    <mergeCell ref="K212:K214"/>
    <mergeCell ref="L212:Q212"/>
    <mergeCell ref="C211:G211"/>
    <mergeCell ref="L5:N5"/>
    <mergeCell ref="Q5:Q6"/>
    <mergeCell ref="H4:H6"/>
    <mergeCell ref="J4:J6"/>
    <mergeCell ref="L4:Q4"/>
    <mergeCell ref="O5:P5"/>
    <mergeCell ref="O109:P109"/>
    <mergeCell ref="O213:P213"/>
    <mergeCell ref="I212:I214"/>
    <mergeCell ref="D420:D422"/>
    <mergeCell ref="C523:G523"/>
    <mergeCell ref="C524:C526"/>
    <mergeCell ref="D524:D526"/>
    <mergeCell ref="E524:E526"/>
    <mergeCell ref="F524:F526"/>
    <mergeCell ref="G524:G526"/>
    <mergeCell ref="C212:C214"/>
    <mergeCell ref="D212:D214"/>
    <mergeCell ref="E212:E214"/>
    <mergeCell ref="F212:F214"/>
    <mergeCell ref="G212:G214"/>
    <mergeCell ref="E420:E422"/>
    <mergeCell ref="F420:F422"/>
    <mergeCell ref="G420:G422"/>
    <mergeCell ref="C1148:C1150"/>
    <mergeCell ref="D1148:D1150"/>
    <mergeCell ref="E1148:E1150"/>
    <mergeCell ref="F1148:F1150"/>
    <mergeCell ref="C1251:G1251"/>
    <mergeCell ref="C1253:G1253"/>
    <mergeCell ref="C1252:U1252"/>
    <mergeCell ref="A4:A6"/>
    <mergeCell ref="H524:H526"/>
    <mergeCell ref="J524:J526"/>
    <mergeCell ref="K524:K526"/>
    <mergeCell ref="L524:Q524"/>
    <mergeCell ref="C731:G731"/>
    <mergeCell ref="C732:C734"/>
    <mergeCell ref="D732:D734"/>
    <mergeCell ref="E732:E734"/>
    <mergeCell ref="F732:F734"/>
    <mergeCell ref="G732:G734"/>
    <mergeCell ref="H732:H734"/>
    <mergeCell ref="J732:J734"/>
    <mergeCell ref="K732:K734"/>
    <mergeCell ref="L732:Q732"/>
    <mergeCell ref="C419:G419"/>
    <mergeCell ref="C420:C422"/>
    <mergeCell ref="O317:P317"/>
    <mergeCell ref="O421:P421"/>
    <mergeCell ref="O525:P525"/>
    <mergeCell ref="O629:P629"/>
    <mergeCell ref="O733:P733"/>
    <mergeCell ref="O837:P837"/>
    <mergeCell ref="O941:P941"/>
    <mergeCell ref="O1045:P1045"/>
    <mergeCell ref="O1149:P1149"/>
    <mergeCell ref="L940:Q940"/>
    <mergeCell ref="L1044:Q1044"/>
  </mergeCells>
  <conditionalFormatting sqref="B7:U106">
    <cfRule type="expression" dxfId="26" priority="28">
      <formula>$B7=0</formula>
    </cfRule>
  </conditionalFormatting>
  <conditionalFormatting sqref="R7:U107 R111:U211 R215:U315 R319:U419 R423:U523 R527:U627 R631:U731 R735:U835 R839:U939 R943:U1043 R1047:U1147 R1151:U1251">
    <cfRule type="cellIs" dxfId="25" priority="27" operator="greaterThan">
      <formula>0</formula>
    </cfRule>
  </conditionalFormatting>
  <conditionalFormatting sqref="B111:U210 B215:U314 B319:U418 B423:U522 B527:U626 B631:U730 B735:U834 B839:U938 B943:U1042 B1047:U1146 B1151:U1250">
    <cfRule type="expression" dxfId="24" priority="26">
      <formula>$B111=0</formula>
    </cfRule>
  </conditionalFormatting>
  <conditionalFormatting sqref="H1151:U1250">
    <cfRule type="expression" dxfId="23" priority="24">
      <formula>$B1151=0</formula>
    </cfRule>
  </conditionalFormatting>
  <conditionalFormatting sqref="H1047:U1146">
    <cfRule type="expression" dxfId="22" priority="23">
      <formula>$B1047=0</formula>
    </cfRule>
  </conditionalFormatting>
  <conditionalFormatting sqref="H943:U1042">
    <cfRule type="expression" dxfId="21" priority="22">
      <formula>$B943=0</formula>
    </cfRule>
  </conditionalFormatting>
  <conditionalFormatting sqref="H839:U938">
    <cfRule type="expression" dxfId="20" priority="21">
      <formula>$B839=0</formula>
    </cfRule>
  </conditionalFormatting>
  <conditionalFormatting sqref="H735:U834">
    <cfRule type="expression" dxfId="19" priority="20">
      <formula>$B735=0</formula>
    </cfRule>
  </conditionalFormatting>
  <conditionalFormatting sqref="H631:U730">
    <cfRule type="expression" dxfId="18" priority="19">
      <formula>$B631=0</formula>
    </cfRule>
  </conditionalFormatting>
  <conditionalFormatting sqref="H527:U626">
    <cfRule type="expression" dxfId="17" priority="18">
      <formula>$B527=0</formula>
    </cfRule>
  </conditionalFormatting>
  <conditionalFormatting sqref="H423:U522">
    <cfRule type="expression" dxfId="16" priority="17">
      <formula>$B423=0</formula>
    </cfRule>
  </conditionalFormatting>
  <conditionalFormatting sqref="H319:U418">
    <cfRule type="expression" dxfId="15" priority="16">
      <formula>$B319=0</formula>
    </cfRule>
  </conditionalFormatting>
  <conditionalFormatting sqref="H215:U314">
    <cfRule type="expression" dxfId="14" priority="15">
      <formula>$B215=0</formula>
    </cfRule>
  </conditionalFormatting>
  <conditionalFormatting sqref="H111:U210">
    <cfRule type="expression" dxfId="13" priority="14">
      <formula>$B111=0</formula>
    </cfRule>
  </conditionalFormatting>
  <conditionalFormatting sqref="C111:U210">
    <cfRule type="expression" dxfId="12" priority="13">
      <formula>$B111=0</formula>
    </cfRule>
  </conditionalFormatting>
  <conditionalFormatting sqref="C111:U210">
    <cfRule type="expression" dxfId="11" priority="12">
      <formula>$B111=0</formula>
    </cfRule>
  </conditionalFormatting>
  <conditionalFormatting sqref="C215:U314">
    <cfRule type="expression" dxfId="10" priority="11">
      <formula>$B215=0</formula>
    </cfRule>
  </conditionalFormatting>
  <conditionalFormatting sqref="C319:U418">
    <cfRule type="expression" dxfId="9" priority="10">
      <formula>$B319=0</formula>
    </cfRule>
  </conditionalFormatting>
  <conditionalFormatting sqref="C423:U522">
    <cfRule type="expression" dxfId="8" priority="9">
      <formula>$B423=0</formula>
    </cfRule>
  </conditionalFormatting>
  <conditionalFormatting sqref="C527:U626">
    <cfRule type="expression" dxfId="7" priority="8">
      <formula>$B527=0</formula>
    </cfRule>
  </conditionalFormatting>
  <conditionalFormatting sqref="C631:U730">
    <cfRule type="expression" dxfId="6" priority="7">
      <formula>$B631=0</formula>
    </cfRule>
  </conditionalFormatting>
  <conditionalFormatting sqref="C735:U834">
    <cfRule type="expression" dxfId="5" priority="6">
      <formula>$B735=0</formula>
    </cfRule>
  </conditionalFormatting>
  <conditionalFormatting sqref="C839:U938">
    <cfRule type="expression" dxfId="4" priority="5">
      <formula>$B839=0</formula>
    </cfRule>
  </conditionalFormatting>
  <conditionalFormatting sqref="C839:U938">
    <cfRule type="expression" dxfId="3" priority="4">
      <formula>$B839=0</formula>
    </cfRule>
  </conditionalFormatting>
  <conditionalFormatting sqref="C943:U1042">
    <cfRule type="expression" dxfId="2" priority="3">
      <formula>$B943=0</formula>
    </cfRule>
  </conditionalFormatting>
  <conditionalFormatting sqref="C1047:U1146">
    <cfRule type="expression" dxfId="1" priority="2">
      <formula>$B1047=0</formula>
    </cfRule>
  </conditionalFormatting>
  <conditionalFormatting sqref="C1151:U1250">
    <cfRule type="expression" dxfId="0" priority="1">
      <formula>$B1151=0</formula>
    </cfRule>
  </conditionalFormatting>
  <printOptions horizontalCentered="1" verticalCentered="1"/>
  <pageMargins left="0.19685039370078741" right="0.19685039370078741" top="0.49" bottom="0.39370078740157483" header="0.26" footer="0.19685039370078741"/>
  <pageSetup paperSize="9" scale="76" orientation="landscape" r:id="rId1"/>
  <headerFooter>
    <oddHeader>Page &amp;P of &amp;N</oddHeader>
    <oddFooter>&amp;Rhttp://shalaweb.com/ummed-tarad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B36"/>
  <sheetViews>
    <sheetView zoomScale="85" zoomScaleNormal="85" workbookViewId="0">
      <selection activeCell="B7" sqref="B7:B9"/>
    </sheetView>
  </sheetViews>
  <sheetFormatPr defaultColWidth="0" defaultRowHeight="12" customHeight="1" zeroHeight="1"/>
  <cols>
    <col min="1" max="1" width="6.7109375" style="1" customWidth="1"/>
    <col min="2" max="2" width="15.7109375" style="1" customWidth="1"/>
    <col min="3" max="3" width="26.7109375" style="1" customWidth="1"/>
    <col min="4" max="4" width="2.140625" style="1" customWidth="1"/>
    <col min="5" max="5" width="2.28515625" style="1" customWidth="1"/>
    <col min="6" max="10" width="7.5703125" style="15" customWidth="1"/>
    <col min="11" max="11" width="8.140625" style="15" customWidth="1"/>
    <col min="12" max="14" width="7.5703125" style="15" customWidth="1"/>
    <col min="15" max="15" width="8.140625" style="15" customWidth="1"/>
    <col min="16" max="16" width="2" style="1" customWidth="1"/>
    <col min="17" max="17" width="3" style="1" hidden="1" customWidth="1"/>
    <col min="18" max="18" width="30.85546875" style="1" hidden="1" customWidth="1"/>
    <col min="19" max="19" width="9.28515625" style="6" hidden="1" customWidth="1"/>
    <col min="20" max="20" width="3.28515625" style="1" customWidth="1"/>
    <col min="21" max="21" width="3" style="1" hidden="1" customWidth="1"/>
    <col min="22" max="22" width="29.28515625" style="1" hidden="1" customWidth="1"/>
    <col min="23" max="23" width="0.7109375" style="1" hidden="1" customWidth="1"/>
    <col min="24" max="24" width="3" style="1" customWidth="1"/>
    <col min="25" max="25" width="2.28515625" style="1" customWidth="1"/>
    <col min="26" max="30" width="7.5703125" style="15" customWidth="1"/>
    <col min="31" max="31" width="8.140625" style="15" customWidth="1"/>
    <col min="32" max="34" width="7.5703125" style="15" customWidth="1"/>
    <col min="35" max="35" width="8.140625" style="15" customWidth="1"/>
    <col min="36" max="36" width="2" style="1" customWidth="1"/>
    <col min="37" max="37" width="3" style="1" hidden="1" customWidth="1"/>
    <col min="38" max="38" width="30.85546875" style="1" hidden="1" customWidth="1"/>
    <col min="39" max="39" width="9.28515625" style="6" hidden="1" customWidth="1"/>
    <col min="40" max="40" width="2.28515625" style="1" hidden="1" customWidth="1"/>
    <col min="41" max="41" width="1.85546875" style="1" customWidth="1"/>
    <col min="42" max="42" width="2.7109375" style="1" hidden="1" customWidth="1"/>
    <col min="43" max="49" width="0" style="1" hidden="1" customWidth="1"/>
    <col min="50" max="50" width="3" style="1" hidden="1" customWidth="1"/>
    <col min="51" max="51" width="29.28515625" style="1" hidden="1" customWidth="1"/>
    <col min="52" max="52" width="9.140625" style="1" hidden="1" customWidth="1"/>
    <col min="53" max="53" width="0" style="1" hidden="1" customWidth="1"/>
    <col min="54" max="54" width="2.7109375" style="1" hidden="1" customWidth="1"/>
    <col min="55" max="16384" width="9.140625" style="1" hidden="1"/>
  </cols>
  <sheetData>
    <row r="1" spans="1:41" ht="12.75" customHeight="1" thickBot="1">
      <c r="A1" s="239" t="s">
        <v>65</v>
      </c>
      <c r="B1" s="239"/>
      <c r="C1" s="240"/>
      <c r="D1" s="275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X1" s="275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75"/>
    </row>
    <row r="2" spans="1:41" ht="9" customHeight="1" thickBot="1">
      <c r="A2" s="239"/>
      <c r="B2" s="239"/>
      <c r="C2" s="240"/>
      <c r="D2" s="275"/>
      <c r="E2" s="276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8"/>
      <c r="T2" s="295"/>
      <c r="X2" s="275"/>
      <c r="Y2" s="276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8"/>
      <c r="AN2" s="295"/>
      <c r="AO2" s="275"/>
    </row>
    <row r="3" spans="1:41" ht="51" customHeight="1" thickBot="1">
      <c r="A3" s="239"/>
      <c r="B3" s="239"/>
      <c r="C3" s="240"/>
      <c r="D3" s="275"/>
      <c r="E3" s="279"/>
      <c r="F3" s="254" t="str">
        <f>'Navigation and Summary'!$E$2</f>
        <v>VEER TEJA BAL SADAN SR. SEC. SCHOOL BIRLOKA (NAGAUR)</v>
      </c>
      <c r="G3" s="255"/>
      <c r="H3" s="255"/>
      <c r="I3" s="255"/>
      <c r="J3" s="255"/>
      <c r="K3" s="255"/>
      <c r="L3" s="255"/>
      <c r="M3" s="255"/>
      <c r="N3" s="255"/>
      <c r="O3" s="256"/>
      <c r="P3" s="283"/>
      <c r="R3" s="115" t="s">
        <v>46</v>
      </c>
      <c r="S3" s="6">
        <f>L11</f>
        <v>1000</v>
      </c>
      <c r="T3" s="295"/>
      <c r="X3" s="275"/>
      <c r="Y3" s="279"/>
      <c r="Z3" s="254" t="str">
        <f>'Navigation and Summary'!$E$2</f>
        <v>VEER TEJA BAL SADAN SR. SEC. SCHOOL BIRLOKA (NAGAUR)</v>
      </c>
      <c r="AA3" s="255"/>
      <c r="AB3" s="255"/>
      <c r="AC3" s="255"/>
      <c r="AD3" s="255"/>
      <c r="AE3" s="255"/>
      <c r="AF3" s="255"/>
      <c r="AG3" s="255"/>
      <c r="AH3" s="255"/>
      <c r="AI3" s="256"/>
      <c r="AJ3" s="283"/>
      <c r="AL3" s="115" t="s">
        <v>46</v>
      </c>
      <c r="AM3" s="6">
        <f>AF11</f>
        <v>1000</v>
      </c>
      <c r="AN3" s="295"/>
      <c r="AO3" s="275"/>
    </row>
    <row r="4" spans="1:41" ht="15.75" customHeight="1" thickBot="1">
      <c r="A4" s="239"/>
      <c r="B4" s="239"/>
      <c r="C4" s="240"/>
      <c r="D4" s="275"/>
      <c r="E4" s="279"/>
      <c r="F4" s="269" t="s">
        <v>25</v>
      </c>
      <c r="G4" s="270"/>
      <c r="H4" s="270"/>
      <c r="I4" s="270"/>
      <c r="J4" s="270"/>
      <c r="K4" s="270"/>
      <c r="L4" s="2" t="s">
        <v>4</v>
      </c>
      <c r="M4" s="267" t="str">
        <f>'Navigation and Summary'!$M$4</f>
        <v>2022-23</v>
      </c>
      <c r="N4" s="267"/>
      <c r="O4" s="268"/>
      <c r="P4" s="283"/>
      <c r="R4" s="1" t="s">
        <v>86</v>
      </c>
      <c r="S4" s="6">
        <f>IF(G11&gt;0,0,S14)</f>
        <v>0</v>
      </c>
      <c r="T4" s="295"/>
      <c r="V4" s="1" t="s">
        <v>46</v>
      </c>
      <c r="W4" s="6" t="e">
        <f>#REF!</f>
        <v>#REF!</v>
      </c>
      <c r="X4" s="275"/>
      <c r="Y4" s="279"/>
      <c r="Z4" s="269" t="s">
        <v>25</v>
      </c>
      <c r="AA4" s="270"/>
      <c r="AB4" s="270"/>
      <c r="AC4" s="270"/>
      <c r="AD4" s="270"/>
      <c r="AE4" s="270"/>
      <c r="AF4" s="2" t="s">
        <v>4</v>
      </c>
      <c r="AG4" s="267" t="str">
        <f>'Navigation and Summary'!$M$4</f>
        <v>2022-23</v>
      </c>
      <c r="AH4" s="267"/>
      <c r="AI4" s="268"/>
      <c r="AJ4" s="283"/>
      <c r="AL4" s="1" t="s">
        <v>86</v>
      </c>
      <c r="AM4" s="6">
        <f>IF(AA11&gt;0,0,AM14)</f>
        <v>0</v>
      </c>
      <c r="AN4" s="295"/>
      <c r="AO4" s="275"/>
    </row>
    <row r="5" spans="1:41" ht="18" customHeight="1">
      <c r="A5" s="241" t="s">
        <v>17</v>
      </c>
      <c r="B5" s="245" t="s">
        <v>66</v>
      </c>
      <c r="C5" s="243" t="s">
        <v>67</v>
      </c>
      <c r="D5" s="275"/>
      <c r="E5" s="279"/>
      <c r="F5" s="257" t="s">
        <v>26</v>
      </c>
      <c r="G5" s="258"/>
      <c r="H5" s="258"/>
      <c r="I5" s="271">
        <f>B7</f>
        <v>106</v>
      </c>
      <c r="J5" s="272"/>
      <c r="K5" s="272"/>
      <c r="L5" s="273"/>
      <c r="M5" s="3" t="s">
        <v>33</v>
      </c>
      <c r="N5" s="290">
        <f>VLOOKUP(I$5,'Class Wise Fee Collection Deta '!$D$7:$U$1250,2,0)</f>
        <v>6</v>
      </c>
      <c r="O5" s="291"/>
      <c r="P5" s="283"/>
      <c r="R5" s="1" t="s">
        <v>87</v>
      </c>
      <c r="S5" s="6">
        <f>IF(G10&gt;0,S15,M11)</f>
        <v>7000</v>
      </c>
      <c r="T5" s="295"/>
      <c r="V5" s="1" t="s">
        <v>47</v>
      </c>
      <c r="W5" s="6" t="e">
        <f>IF(#REF!&gt;0,0,W13)</f>
        <v>#REF!</v>
      </c>
      <c r="X5" s="275"/>
      <c r="Y5" s="279"/>
      <c r="Z5" s="257" t="s">
        <v>26</v>
      </c>
      <c r="AA5" s="258"/>
      <c r="AB5" s="258"/>
      <c r="AC5" s="271">
        <f>B10</f>
        <v>102</v>
      </c>
      <c r="AD5" s="272"/>
      <c r="AE5" s="272"/>
      <c r="AF5" s="273"/>
      <c r="AG5" s="3" t="s">
        <v>33</v>
      </c>
      <c r="AH5" s="290">
        <f>VLOOKUP(AC$5,'Class Wise Fee Collection Deta '!$D$7:$U$1250,2,0)</f>
        <v>2</v>
      </c>
      <c r="AI5" s="291"/>
      <c r="AJ5" s="283"/>
      <c r="AL5" s="1" t="s">
        <v>87</v>
      </c>
      <c r="AM5" s="6">
        <f>IF(AA10&gt;0,AM15,AG11)</f>
        <v>0</v>
      </c>
      <c r="AN5" s="295"/>
      <c r="AO5" s="275"/>
    </row>
    <row r="6" spans="1:41" ht="17.25" customHeight="1" thickBot="1">
      <c r="A6" s="242"/>
      <c r="B6" s="246"/>
      <c r="C6" s="244"/>
      <c r="D6" s="275"/>
      <c r="E6" s="279"/>
      <c r="F6" s="257" t="s">
        <v>27</v>
      </c>
      <c r="G6" s="258"/>
      <c r="H6" s="258"/>
      <c r="I6" s="220" t="str">
        <f>VLOOKUP(I$5,'Class Wise Fee Collection Deta '!$D$7:$U$1250,3,0)</f>
        <v>RAM06</v>
      </c>
      <c r="J6" s="221"/>
      <c r="K6" s="221"/>
      <c r="L6" s="222"/>
      <c r="M6" s="261" t="s">
        <v>29</v>
      </c>
      <c r="N6" s="262"/>
      <c r="O6" s="263"/>
      <c r="P6" s="283"/>
      <c r="R6" s="1" t="s">
        <v>92</v>
      </c>
      <c r="S6" s="6">
        <f>S3+S4</f>
        <v>1000</v>
      </c>
      <c r="T6" s="295"/>
      <c r="V6" s="1" t="s">
        <v>48</v>
      </c>
      <c r="W6" s="6" t="e">
        <f>IF(#REF!&gt;0,W14,#REF!)</f>
        <v>#REF!</v>
      </c>
      <c r="X6" s="275"/>
      <c r="Y6" s="279"/>
      <c r="Z6" s="257" t="s">
        <v>27</v>
      </c>
      <c r="AA6" s="258"/>
      <c r="AB6" s="258"/>
      <c r="AC6" s="220" t="str">
        <f>VLOOKUP(AC$5,'Class Wise Fee Collection Deta '!$D$7:$U$1250,3,0)</f>
        <v>RAM02</v>
      </c>
      <c r="AD6" s="221"/>
      <c r="AE6" s="221"/>
      <c r="AF6" s="222"/>
      <c r="AG6" s="261" t="s">
        <v>29</v>
      </c>
      <c r="AH6" s="262"/>
      <c r="AI6" s="263"/>
      <c r="AJ6" s="283"/>
      <c r="AL6" s="1" t="s">
        <v>92</v>
      </c>
      <c r="AM6" s="6">
        <f>AM3+AM4</f>
        <v>1000</v>
      </c>
      <c r="AN6" s="295"/>
      <c r="AO6" s="275"/>
    </row>
    <row r="7" spans="1:41" ht="17.25" customHeight="1" thickBot="1">
      <c r="A7" s="234">
        <v>1</v>
      </c>
      <c r="B7" s="227">
        <v>106</v>
      </c>
      <c r="C7" s="296" t="s">
        <v>85</v>
      </c>
      <c r="D7" s="275"/>
      <c r="E7" s="279"/>
      <c r="F7" s="259" t="s">
        <v>28</v>
      </c>
      <c r="G7" s="260"/>
      <c r="H7" s="260"/>
      <c r="I7" s="223">
        <f>VLOOKUP(I$5,'Class Wise Fee Collection Deta '!$D$7:$U$1250,4,0)</f>
        <v>0</v>
      </c>
      <c r="J7" s="224"/>
      <c r="K7" s="224"/>
      <c r="L7" s="225"/>
      <c r="M7" s="264">
        <f ca="1">TODAY()</f>
        <v>44804</v>
      </c>
      <c r="N7" s="265"/>
      <c r="O7" s="266"/>
      <c r="P7" s="283"/>
      <c r="R7" s="1" t="s">
        <v>85</v>
      </c>
      <c r="S7" s="6">
        <f>IF(I11&gt;0,0,S16)</f>
        <v>9000</v>
      </c>
      <c r="T7" s="295"/>
      <c r="V7" s="1" t="s">
        <v>49</v>
      </c>
      <c r="W7" s="6" t="e">
        <f>W4+W5</f>
        <v>#REF!</v>
      </c>
      <c r="X7" s="275"/>
      <c r="Y7" s="279"/>
      <c r="Z7" s="259" t="s">
        <v>28</v>
      </c>
      <c r="AA7" s="260"/>
      <c r="AB7" s="260"/>
      <c r="AC7" s="223">
        <f>VLOOKUP(AC$5,'Class Wise Fee Collection Deta '!$D$7:$U$1250,4,0)</f>
        <v>0</v>
      </c>
      <c r="AD7" s="224"/>
      <c r="AE7" s="224"/>
      <c r="AF7" s="225"/>
      <c r="AG7" s="264">
        <f ca="1">TODAY()</f>
        <v>44804</v>
      </c>
      <c r="AH7" s="265"/>
      <c r="AI7" s="266"/>
      <c r="AJ7" s="283"/>
      <c r="AL7" s="1" t="s">
        <v>85</v>
      </c>
      <c r="AM7" s="6">
        <f>IF(AC11&gt;0,0,AM16)</f>
        <v>3000</v>
      </c>
      <c r="AN7" s="295"/>
      <c r="AO7" s="275"/>
    </row>
    <row r="8" spans="1:41" ht="17.25" customHeight="1">
      <c r="A8" s="234"/>
      <c r="B8" s="228"/>
      <c r="C8" s="296"/>
      <c r="D8" s="275"/>
      <c r="E8" s="279"/>
      <c r="F8" s="292" t="s">
        <v>45</v>
      </c>
      <c r="G8" s="248"/>
      <c r="H8" s="248"/>
      <c r="I8" s="248"/>
      <c r="J8" s="248"/>
      <c r="K8" s="249"/>
      <c r="L8" s="247" t="s">
        <v>64</v>
      </c>
      <c r="M8" s="248"/>
      <c r="N8" s="248"/>
      <c r="O8" s="249"/>
      <c r="P8" s="283"/>
      <c r="R8" s="1" t="s">
        <v>84</v>
      </c>
      <c r="S8" s="6">
        <f>IF(I11&gt;0,S17,N11)</f>
        <v>18000</v>
      </c>
      <c r="T8" s="295"/>
      <c r="V8" s="1" t="s">
        <v>50</v>
      </c>
      <c r="W8" s="6" t="e">
        <f>#REF!</f>
        <v>#REF!</v>
      </c>
      <c r="X8" s="275"/>
      <c r="Y8" s="279"/>
      <c r="Z8" s="292" t="s">
        <v>45</v>
      </c>
      <c r="AA8" s="248"/>
      <c r="AB8" s="248"/>
      <c r="AC8" s="248"/>
      <c r="AD8" s="248"/>
      <c r="AE8" s="249"/>
      <c r="AF8" s="247" t="s">
        <v>64</v>
      </c>
      <c r="AG8" s="248"/>
      <c r="AH8" s="248"/>
      <c r="AI8" s="249"/>
      <c r="AJ8" s="283"/>
      <c r="AL8" s="1" t="s">
        <v>84</v>
      </c>
      <c r="AM8" s="6">
        <f>IF(AC11&gt;0,AM17,AH11)</f>
        <v>6000</v>
      </c>
      <c r="AN8" s="295"/>
      <c r="AO8" s="275"/>
    </row>
    <row r="9" spans="1:41" ht="17.25" customHeight="1" thickBot="1">
      <c r="A9" s="235"/>
      <c r="B9" s="229"/>
      <c r="C9" s="297"/>
      <c r="D9" s="275"/>
      <c r="E9" s="279"/>
      <c r="F9" s="250" t="s">
        <v>52</v>
      </c>
      <c r="G9" s="251"/>
      <c r="H9" s="251"/>
      <c r="I9" s="237" t="s">
        <v>50</v>
      </c>
      <c r="J9" s="238"/>
      <c r="K9" s="252" t="s">
        <v>53</v>
      </c>
      <c r="L9" s="222" t="s">
        <v>41</v>
      </c>
      <c r="M9" s="251"/>
      <c r="N9" s="293" t="s">
        <v>56</v>
      </c>
      <c r="O9" s="252" t="s">
        <v>57</v>
      </c>
      <c r="P9" s="283"/>
      <c r="R9" s="1" t="s">
        <v>51</v>
      </c>
      <c r="S9" s="6">
        <f>O11</f>
        <v>26000</v>
      </c>
      <c r="T9" s="295"/>
      <c r="V9" s="1" t="s">
        <v>51</v>
      </c>
      <c r="W9" s="6" t="e">
        <f>#REF!</f>
        <v>#REF!</v>
      </c>
      <c r="X9" s="275"/>
      <c r="Y9" s="279"/>
      <c r="Z9" s="250" t="s">
        <v>52</v>
      </c>
      <c r="AA9" s="251"/>
      <c r="AB9" s="251"/>
      <c r="AC9" s="237" t="s">
        <v>50</v>
      </c>
      <c r="AD9" s="238"/>
      <c r="AE9" s="252" t="s">
        <v>53</v>
      </c>
      <c r="AF9" s="222" t="s">
        <v>41</v>
      </c>
      <c r="AG9" s="251"/>
      <c r="AH9" s="293" t="s">
        <v>56</v>
      </c>
      <c r="AI9" s="252" t="s">
        <v>57</v>
      </c>
      <c r="AJ9" s="283"/>
      <c r="AL9" s="1" t="s">
        <v>51</v>
      </c>
      <c r="AM9" s="6">
        <f>AI11</f>
        <v>7000</v>
      </c>
      <c r="AN9" s="295"/>
      <c r="AO9" s="275"/>
    </row>
    <row r="10" spans="1:41" ht="48.75" customHeight="1" thickBot="1">
      <c r="A10" s="108">
        <v>2</v>
      </c>
      <c r="B10" s="109">
        <v>102</v>
      </c>
      <c r="C10" s="110" t="s">
        <v>46</v>
      </c>
      <c r="D10" s="275"/>
      <c r="E10" s="279"/>
      <c r="F10" s="4" t="s">
        <v>42</v>
      </c>
      <c r="G10" s="114" t="s">
        <v>43</v>
      </c>
      <c r="H10" s="114" t="s">
        <v>44</v>
      </c>
      <c r="I10" s="114" t="s">
        <v>43</v>
      </c>
      <c r="J10" s="114" t="s">
        <v>44</v>
      </c>
      <c r="K10" s="253"/>
      <c r="L10" s="5" t="s">
        <v>54</v>
      </c>
      <c r="M10" s="114" t="s">
        <v>55</v>
      </c>
      <c r="N10" s="294"/>
      <c r="O10" s="253"/>
      <c r="P10" s="283"/>
      <c r="R10" s="1" t="s">
        <v>88</v>
      </c>
      <c r="S10" s="6">
        <f>S4+S7</f>
        <v>9000</v>
      </c>
      <c r="T10" s="295"/>
      <c r="V10" s="1" t="s">
        <v>60</v>
      </c>
      <c r="W10" s="6" t="e">
        <f>W5+W8</f>
        <v>#REF!</v>
      </c>
      <c r="X10" s="275"/>
      <c r="Y10" s="279"/>
      <c r="Z10" s="4" t="s">
        <v>42</v>
      </c>
      <c r="AA10" s="114" t="s">
        <v>43</v>
      </c>
      <c r="AB10" s="114" t="s">
        <v>44</v>
      </c>
      <c r="AC10" s="114" t="s">
        <v>43</v>
      </c>
      <c r="AD10" s="114" t="s">
        <v>44</v>
      </c>
      <c r="AE10" s="253"/>
      <c r="AF10" s="5" t="s">
        <v>54</v>
      </c>
      <c r="AG10" s="114" t="s">
        <v>55</v>
      </c>
      <c r="AH10" s="294"/>
      <c r="AI10" s="253"/>
      <c r="AJ10" s="283"/>
      <c r="AL10" s="1" t="s">
        <v>88</v>
      </c>
      <c r="AM10" s="6">
        <f>AM4+AM7</f>
        <v>3000</v>
      </c>
      <c r="AN10" s="295"/>
      <c r="AO10" s="275"/>
    </row>
    <row r="11" spans="1:41" ht="28.5" customHeight="1" thickBot="1">
      <c r="A11" s="233">
        <v>3</v>
      </c>
      <c r="B11" s="227">
        <v>103</v>
      </c>
      <c r="C11" s="230" t="s">
        <v>92</v>
      </c>
      <c r="D11" s="275"/>
      <c r="E11" s="279"/>
      <c r="F11" s="7">
        <f>VLOOKUP(I$5,'Class Wise Fee Collection Deta '!$D$7:$U$1250,9,0)</f>
        <v>5000</v>
      </c>
      <c r="G11" s="8">
        <f>VLOOKUP(I$5,'Class Wise Fee Collection Deta '!$D$7:$U$1250,10,0)</f>
        <v>5000</v>
      </c>
      <c r="H11" s="8">
        <f>VLOOKUP(I$5,'Class Wise Fee Collection Deta '!$D$7:$U$1250,11,0)</f>
        <v>0</v>
      </c>
      <c r="I11" s="8">
        <f>VLOOKUP(I$5,'Class Wise Fee Collection Deta '!$D$7:$U$1250,12,0)</f>
        <v>0</v>
      </c>
      <c r="J11" s="8">
        <f>VLOOKUP(I$5,'Class Wise Fee Collection Deta '!$D$7:$U$1250,13,0)</f>
        <v>0</v>
      </c>
      <c r="K11" s="9">
        <f>F11+G11+H11+I11+J11</f>
        <v>10000</v>
      </c>
      <c r="L11" s="10">
        <f>VLOOKUP(I$5,'Class Wise Fee Collection Deta '!$D$7:$U$1250,15,0)</f>
        <v>1000</v>
      </c>
      <c r="M11" s="8">
        <f>VLOOKUP(I$5,'Class Wise Fee Collection Deta '!$D$7:$U$1250,16,0)</f>
        <v>7000</v>
      </c>
      <c r="N11" s="8">
        <f>VLOOKUP(I$5,'Class Wise Fee Collection Deta '!$D$7:$U$1250,17,0)</f>
        <v>18000</v>
      </c>
      <c r="O11" s="9">
        <f>L11+M11+N11</f>
        <v>26000</v>
      </c>
      <c r="P11" s="283"/>
      <c r="R11" s="1" t="s">
        <v>89</v>
      </c>
      <c r="S11" s="6">
        <f>S5+S8</f>
        <v>25000</v>
      </c>
      <c r="T11" s="295"/>
      <c r="V11" s="1" t="s">
        <v>59</v>
      </c>
      <c r="W11" s="6" t="e">
        <f>W4+W5+W8</f>
        <v>#REF!</v>
      </c>
      <c r="X11" s="275"/>
      <c r="Y11" s="279"/>
      <c r="Z11" s="7">
        <f>VLOOKUP(AC$5,'Class Wise Fee Collection Deta '!$D$7:$U$1250,9,0)</f>
        <v>1000</v>
      </c>
      <c r="AA11" s="8">
        <f>VLOOKUP(AC$5,'Class Wise Fee Collection Deta '!$D$7:$U$1250,10,0)</f>
        <v>2000</v>
      </c>
      <c r="AB11" s="8">
        <f>VLOOKUP(AC$5,'Class Wise Fee Collection Deta '!$D$7:$U$1250,11,0)</f>
        <v>2000</v>
      </c>
      <c r="AC11" s="8">
        <f>VLOOKUP(AC$5,'Class Wise Fee Collection Deta '!$D$7:$U$1250,12,0)</f>
        <v>0</v>
      </c>
      <c r="AD11" s="8">
        <f>VLOOKUP(AC$5,'Class Wise Fee Collection Deta '!$D$7:$U$1250,13,0)</f>
        <v>0</v>
      </c>
      <c r="AE11" s="9">
        <f>Z11+AA11+AB11+AC11+AD11</f>
        <v>5000</v>
      </c>
      <c r="AF11" s="10">
        <f>VLOOKUP(AC$5,'Class Wise Fee Collection Deta '!$D$7:$U$1250,15,0)</f>
        <v>1000</v>
      </c>
      <c r="AG11" s="8">
        <f>VLOOKUP(AC$5,'Class Wise Fee Collection Deta '!$D$7:$U$1250,16,0)</f>
        <v>0</v>
      </c>
      <c r="AH11" s="8">
        <f>VLOOKUP(AC$5,'Class Wise Fee Collection Deta '!$D$7:$U$1250,17,0)</f>
        <v>6000</v>
      </c>
      <c r="AI11" s="9">
        <f>AF11+AG11+AH11</f>
        <v>7000</v>
      </c>
      <c r="AJ11" s="283"/>
      <c r="AL11" s="1" t="s">
        <v>89</v>
      </c>
      <c r="AM11" s="6">
        <f>AM5+AM8</f>
        <v>6000</v>
      </c>
      <c r="AN11" s="295"/>
      <c r="AO11" s="275"/>
    </row>
    <row r="12" spans="1:41" ht="14.45" customHeight="1">
      <c r="A12" s="234"/>
      <c r="B12" s="228"/>
      <c r="C12" s="231"/>
      <c r="D12" s="275"/>
      <c r="E12" s="279"/>
      <c r="F12" s="11"/>
      <c r="G12" s="11"/>
      <c r="H12" s="11"/>
      <c r="I12" s="11"/>
      <c r="J12" s="11"/>
      <c r="K12" s="11"/>
      <c r="L12" s="11"/>
      <c r="M12" s="12"/>
      <c r="N12" s="12"/>
      <c r="O12" s="13"/>
      <c r="P12" s="283"/>
      <c r="R12" s="1" t="s">
        <v>90</v>
      </c>
      <c r="S12" s="6">
        <f>S3+S4+N11</f>
        <v>19000</v>
      </c>
      <c r="T12" s="295"/>
      <c r="W12" s="6"/>
      <c r="X12" s="275"/>
      <c r="Y12" s="279"/>
      <c r="Z12" s="11"/>
      <c r="AA12" s="11"/>
      <c r="AB12" s="11"/>
      <c r="AC12" s="11"/>
      <c r="AD12" s="11"/>
      <c r="AE12" s="11"/>
      <c r="AF12" s="11"/>
      <c r="AG12" s="12"/>
      <c r="AH12" s="12"/>
      <c r="AI12" s="13"/>
      <c r="AJ12" s="283"/>
      <c r="AL12" s="1" t="s">
        <v>90</v>
      </c>
      <c r="AM12" s="6">
        <f>AM3+AM4+AH11</f>
        <v>7000</v>
      </c>
      <c r="AN12" s="295"/>
      <c r="AO12" s="275"/>
    </row>
    <row r="13" spans="1:41" ht="18" customHeight="1" thickBot="1">
      <c r="A13" s="235"/>
      <c r="B13" s="229"/>
      <c r="C13" s="232"/>
      <c r="D13" s="275"/>
      <c r="E13" s="279"/>
      <c r="F13" s="286" t="s">
        <v>58</v>
      </c>
      <c r="G13" s="286"/>
      <c r="H13" s="286"/>
      <c r="I13" s="226" t="str">
        <f>C7</f>
        <v>वाहन किराया प्र.किश्त शुल्क</v>
      </c>
      <c r="J13" s="226"/>
      <c r="K13" s="226"/>
      <c r="L13" s="226"/>
      <c r="M13" s="14" t="s">
        <v>38</v>
      </c>
      <c r="N13" s="285">
        <f>VLOOKUP(I13,R3:S13,2,0)</f>
        <v>9000</v>
      </c>
      <c r="O13" s="285"/>
      <c r="P13" s="283"/>
      <c r="R13" s="1" t="s">
        <v>91</v>
      </c>
      <c r="S13" s="6">
        <f>N11</f>
        <v>18000</v>
      </c>
      <c r="T13" s="295"/>
      <c r="V13" s="1" t="s">
        <v>34</v>
      </c>
      <c r="W13" s="6" t="e">
        <f>IF(#REF!&gt;0,0,#REF!/2)</f>
        <v>#REF!</v>
      </c>
      <c r="X13" s="275"/>
      <c r="Y13" s="279"/>
      <c r="Z13" s="286" t="s">
        <v>58</v>
      </c>
      <c r="AA13" s="286"/>
      <c r="AB13" s="286"/>
      <c r="AC13" s="226" t="str">
        <f>C10</f>
        <v>पिछली बकाया शुल्क</v>
      </c>
      <c r="AD13" s="226"/>
      <c r="AE13" s="226"/>
      <c r="AF13" s="226"/>
      <c r="AG13" s="14" t="s">
        <v>38</v>
      </c>
      <c r="AH13" s="285">
        <f>VLOOKUP(AC13,AL3:AM11,2,0)</f>
        <v>1000</v>
      </c>
      <c r="AI13" s="285"/>
      <c r="AJ13" s="283"/>
      <c r="AL13" s="1" t="s">
        <v>91</v>
      </c>
      <c r="AM13" s="6">
        <f>AH11</f>
        <v>6000</v>
      </c>
      <c r="AN13" s="295"/>
      <c r="AO13" s="275"/>
    </row>
    <row r="14" spans="1:41" ht="12" customHeight="1">
      <c r="A14" s="233">
        <v>4</v>
      </c>
      <c r="B14" s="227">
        <v>110</v>
      </c>
      <c r="C14" s="230" t="s">
        <v>84</v>
      </c>
      <c r="D14" s="275"/>
      <c r="E14" s="279"/>
      <c r="F14" s="286" t="s">
        <v>39</v>
      </c>
      <c r="G14" s="286"/>
      <c r="H14" s="287">
        <f ca="1">M7+5</f>
        <v>44809</v>
      </c>
      <c r="I14" s="287"/>
      <c r="J14" s="287"/>
      <c r="K14" s="288" t="s">
        <v>40</v>
      </c>
      <c r="L14" s="288"/>
      <c r="M14" s="288"/>
      <c r="N14" s="288"/>
      <c r="O14" s="288"/>
      <c r="P14" s="283"/>
      <c r="R14" s="1" t="s">
        <v>34</v>
      </c>
      <c r="S14" s="6">
        <f>IF(G11&gt;0,0,M11/2)</f>
        <v>0</v>
      </c>
      <c r="T14" s="295"/>
      <c r="V14" s="1" t="s">
        <v>35</v>
      </c>
      <c r="W14" s="6" t="e">
        <f>#REF!-W13</f>
        <v>#REF!</v>
      </c>
      <c r="X14" s="275"/>
      <c r="Y14" s="279"/>
      <c r="Z14" s="286" t="s">
        <v>39</v>
      </c>
      <c r="AA14" s="286"/>
      <c r="AB14" s="287">
        <f ca="1">AG7+5</f>
        <v>44809</v>
      </c>
      <c r="AC14" s="287"/>
      <c r="AD14" s="287"/>
      <c r="AE14" s="288" t="s">
        <v>40</v>
      </c>
      <c r="AF14" s="288"/>
      <c r="AG14" s="288"/>
      <c r="AH14" s="288"/>
      <c r="AI14" s="288"/>
      <c r="AJ14" s="283"/>
      <c r="AL14" s="1" t="s">
        <v>34</v>
      </c>
      <c r="AM14" s="6">
        <f>IF(AA11&gt;0,0,AG11/2)</f>
        <v>0</v>
      </c>
      <c r="AN14" s="295"/>
      <c r="AO14" s="275"/>
    </row>
    <row r="15" spans="1:41" ht="12" customHeight="1">
      <c r="A15" s="234"/>
      <c r="B15" s="228"/>
      <c r="C15" s="231"/>
      <c r="D15" s="275"/>
      <c r="E15" s="279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3"/>
      <c r="R15" s="1" t="s">
        <v>35</v>
      </c>
      <c r="S15" s="6">
        <f>M11-S14</f>
        <v>7000</v>
      </c>
      <c r="T15" s="295"/>
      <c r="X15" s="275"/>
      <c r="Y15" s="279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3"/>
      <c r="AL15" s="1" t="s">
        <v>35</v>
      </c>
      <c r="AM15" s="6">
        <f>AG11-AM14</f>
        <v>0</v>
      </c>
      <c r="AN15" s="295"/>
      <c r="AO15" s="275"/>
    </row>
    <row r="16" spans="1:41" ht="12" customHeight="1">
      <c r="A16" s="234"/>
      <c r="B16" s="228"/>
      <c r="C16" s="231"/>
      <c r="D16" s="275"/>
      <c r="E16" s="279"/>
      <c r="F16" s="284"/>
      <c r="G16" s="284"/>
      <c r="H16" s="284"/>
      <c r="I16" s="284"/>
      <c r="J16" s="284"/>
      <c r="K16" s="284"/>
      <c r="L16" s="284"/>
      <c r="M16" s="274" t="s">
        <v>36</v>
      </c>
      <c r="N16" s="274"/>
      <c r="O16" s="274"/>
      <c r="P16" s="283"/>
      <c r="R16" s="1" t="s">
        <v>82</v>
      </c>
      <c r="S16" s="6">
        <f>IF(I11&gt;0,0,N11/2)</f>
        <v>9000</v>
      </c>
      <c r="T16" s="295"/>
      <c r="X16" s="275"/>
      <c r="Y16" s="279"/>
      <c r="Z16" s="284"/>
      <c r="AA16" s="284"/>
      <c r="AB16" s="284"/>
      <c r="AC16" s="284"/>
      <c r="AD16" s="284"/>
      <c r="AE16" s="284"/>
      <c r="AF16" s="284"/>
      <c r="AG16" s="274" t="s">
        <v>36</v>
      </c>
      <c r="AH16" s="274"/>
      <c r="AI16" s="274"/>
      <c r="AJ16" s="283"/>
      <c r="AL16" s="1" t="s">
        <v>82</v>
      </c>
      <c r="AM16" s="6">
        <f>IF(AC11&gt;0,0,AH11/2)</f>
        <v>3000</v>
      </c>
      <c r="AN16" s="295"/>
      <c r="AO16" s="275"/>
    </row>
    <row r="17" spans="1:41" ht="12" customHeight="1" thickBot="1">
      <c r="A17" s="235"/>
      <c r="B17" s="229"/>
      <c r="C17" s="232"/>
      <c r="D17" s="275"/>
      <c r="E17" s="280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2"/>
      <c r="R17" s="1" t="s">
        <v>83</v>
      </c>
      <c r="S17" s="6">
        <f>N11-S16</f>
        <v>9000</v>
      </c>
      <c r="T17" s="295"/>
      <c r="X17" s="275"/>
      <c r="Y17" s="280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2"/>
      <c r="AL17" s="1" t="s">
        <v>83</v>
      </c>
      <c r="AM17" s="6">
        <f>AH11-AM16</f>
        <v>3000</v>
      </c>
      <c r="AN17" s="295"/>
      <c r="AO17" s="275"/>
    </row>
    <row r="18" spans="1:41" ht="12" customHeight="1">
      <c r="A18" s="236"/>
      <c r="B18" s="236"/>
      <c r="C18" s="236"/>
      <c r="D18" s="275"/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T18" s="295"/>
      <c r="X18" s="275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N18" s="295"/>
      <c r="AO18" s="275"/>
    </row>
    <row r="19" spans="1:41" ht="17.25" customHeight="1" thickBot="1">
      <c r="A19" s="298"/>
      <c r="B19" s="298"/>
      <c r="C19" s="298"/>
      <c r="D19" s="275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X19" s="275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75"/>
    </row>
    <row r="20" spans="1:41" ht="9" customHeight="1" thickBot="1">
      <c r="A20" s="298"/>
      <c r="B20" s="298"/>
      <c r="C20" s="298"/>
      <c r="D20" s="275"/>
      <c r="E20" s="276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8"/>
      <c r="T20" s="295"/>
      <c r="X20" s="275"/>
      <c r="Y20" s="276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8"/>
      <c r="AN20" s="295"/>
      <c r="AO20" s="275"/>
    </row>
    <row r="21" spans="1:41" ht="51" customHeight="1" thickBot="1">
      <c r="A21" s="298"/>
      <c r="B21" s="298"/>
      <c r="C21" s="298"/>
      <c r="D21" s="275"/>
      <c r="E21" s="279"/>
      <c r="F21" s="254" t="str">
        <f>'Navigation and Summary'!$E$2</f>
        <v>VEER TEJA BAL SADAN SR. SEC. SCHOOL BIRLOKA (NAGAUR)</v>
      </c>
      <c r="G21" s="255"/>
      <c r="H21" s="255"/>
      <c r="I21" s="255"/>
      <c r="J21" s="255"/>
      <c r="K21" s="255"/>
      <c r="L21" s="255"/>
      <c r="M21" s="255"/>
      <c r="N21" s="255"/>
      <c r="O21" s="256"/>
      <c r="P21" s="283"/>
      <c r="R21" s="115" t="s">
        <v>46</v>
      </c>
      <c r="S21" s="6">
        <f>L29</f>
        <v>2000</v>
      </c>
      <c r="T21" s="295"/>
      <c r="X21" s="275"/>
      <c r="Y21" s="279"/>
      <c r="Z21" s="254" t="str">
        <f>'Navigation and Summary'!$E$2</f>
        <v>VEER TEJA BAL SADAN SR. SEC. SCHOOL BIRLOKA (NAGAUR)</v>
      </c>
      <c r="AA21" s="255"/>
      <c r="AB21" s="255"/>
      <c r="AC21" s="255"/>
      <c r="AD21" s="255"/>
      <c r="AE21" s="255"/>
      <c r="AF21" s="255"/>
      <c r="AG21" s="255"/>
      <c r="AH21" s="255"/>
      <c r="AI21" s="256"/>
      <c r="AJ21" s="283"/>
      <c r="AL21" s="115" t="s">
        <v>46</v>
      </c>
      <c r="AM21" s="6">
        <f>AF29</f>
        <v>5000</v>
      </c>
      <c r="AN21" s="295"/>
      <c r="AO21" s="275"/>
    </row>
    <row r="22" spans="1:41" ht="15.75" customHeight="1">
      <c r="A22" s="298"/>
      <c r="B22" s="298"/>
      <c r="C22" s="298"/>
      <c r="D22" s="275"/>
      <c r="E22" s="279"/>
      <c r="F22" s="269" t="s">
        <v>25</v>
      </c>
      <c r="G22" s="270"/>
      <c r="H22" s="270"/>
      <c r="I22" s="270"/>
      <c r="J22" s="270"/>
      <c r="K22" s="270"/>
      <c r="L22" s="2" t="s">
        <v>4</v>
      </c>
      <c r="M22" s="267" t="str">
        <f>'Navigation and Summary'!$M$4</f>
        <v>2022-23</v>
      </c>
      <c r="N22" s="267"/>
      <c r="O22" s="268"/>
      <c r="P22" s="283"/>
      <c r="R22" s="1" t="s">
        <v>86</v>
      </c>
      <c r="S22" s="6">
        <f>IF(G29&gt;0,0,S32)</f>
        <v>0</v>
      </c>
      <c r="T22" s="295"/>
      <c r="V22" s="1" t="s">
        <v>46</v>
      </c>
      <c r="W22" s="6" t="e">
        <f>#REF!</f>
        <v>#REF!</v>
      </c>
      <c r="X22" s="275"/>
      <c r="Y22" s="279"/>
      <c r="Z22" s="269" t="s">
        <v>25</v>
      </c>
      <c r="AA22" s="270"/>
      <c r="AB22" s="270"/>
      <c r="AC22" s="270"/>
      <c r="AD22" s="270"/>
      <c r="AE22" s="270"/>
      <c r="AF22" s="2" t="s">
        <v>4</v>
      </c>
      <c r="AG22" s="267" t="str">
        <f>'Navigation and Summary'!$M$4</f>
        <v>2022-23</v>
      </c>
      <c r="AH22" s="267"/>
      <c r="AI22" s="268"/>
      <c r="AJ22" s="283"/>
      <c r="AL22" s="1" t="s">
        <v>86</v>
      </c>
      <c r="AM22" s="6">
        <f>IF(AA29&gt;0,0,AM32)</f>
        <v>0</v>
      </c>
      <c r="AN22" s="295"/>
      <c r="AO22" s="275"/>
    </row>
    <row r="23" spans="1:41" ht="18" customHeight="1">
      <c r="A23" s="298"/>
      <c r="B23" s="298"/>
      <c r="C23" s="298"/>
      <c r="D23" s="275"/>
      <c r="E23" s="279"/>
      <c r="F23" s="257" t="s">
        <v>26</v>
      </c>
      <c r="G23" s="258"/>
      <c r="H23" s="258"/>
      <c r="I23" s="271">
        <f>B11</f>
        <v>103</v>
      </c>
      <c r="J23" s="272"/>
      <c r="K23" s="272"/>
      <c r="L23" s="273"/>
      <c r="M23" s="3" t="s">
        <v>33</v>
      </c>
      <c r="N23" s="290">
        <f>VLOOKUP(I$23,'Class Wise Fee Collection Deta '!$D$7:$U$1250,2,0)</f>
        <v>3</v>
      </c>
      <c r="O23" s="291"/>
      <c r="P23" s="283"/>
      <c r="R23" s="1" t="s">
        <v>87</v>
      </c>
      <c r="S23" s="6">
        <f>IF(G28&gt;0,S33,M29)</f>
        <v>4000</v>
      </c>
      <c r="T23" s="295"/>
      <c r="V23" s="1" t="s">
        <v>47</v>
      </c>
      <c r="W23" s="6" t="e">
        <f>IF(#REF!&gt;0,0,W31)</f>
        <v>#REF!</v>
      </c>
      <c r="X23" s="275"/>
      <c r="Y23" s="279"/>
      <c r="Z23" s="257" t="s">
        <v>26</v>
      </c>
      <c r="AA23" s="258"/>
      <c r="AB23" s="258"/>
      <c r="AC23" s="271">
        <f>B14</f>
        <v>110</v>
      </c>
      <c r="AD23" s="272"/>
      <c r="AE23" s="272"/>
      <c r="AF23" s="273"/>
      <c r="AG23" s="3" t="s">
        <v>33</v>
      </c>
      <c r="AH23" s="290">
        <f>VLOOKUP(AC$23,'Class Wise Fee Collection Deta '!$D$7:$U$1250,2,0)</f>
        <v>10</v>
      </c>
      <c r="AI23" s="291"/>
      <c r="AJ23" s="283"/>
      <c r="AL23" s="1" t="s">
        <v>87</v>
      </c>
      <c r="AM23" s="6">
        <f>IF(AA28&gt;0,AM33,AG29)</f>
        <v>11000</v>
      </c>
      <c r="AN23" s="295"/>
      <c r="AO23" s="275"/>
    </row>
    <row r="24" spans="1:41" ht="17.25" customHeight="1">
      <c r="A24" s="298"/>
      <c r="B24" s="298"/>
      <c r="C24" s="298"/>
      <c r="D24" s="275"/>
      <c r="E24" s="279"/>
      <c r="F24" s="257" t="s">
        <v>27</v>
      </c>
      <c r="G24" s="258"/>
      <c r="H24" s="258"/>
      <c r="I24" s="220" t="str">
        <f>VLOOKUP(I$23,'Class Wise Fee Collection Deta '!$D$7:$U$1250,3,0)</f>
        <v>RAM03</v>
      </c>
      <c r="J24" s="221"/>
      <c r="K24" s="221"/>
      <c r="L24" s="222"/>
      <c r="M24" s="261" t="s">
        <v>29</v>
      </c>
      <c r="N24" s="262"/>
      <c r="O24" s="263"/>
      <c r="P24" s="283"/>
      <c r="R24" s="1" t="s">
        <v>92</v>
      </c>
      <c r="S24" s="6">
        <f>S21+S22</f>
        <v>2000</v>
      </c>
      <c r="T24" s="295"/>
      <c r="V24" s="1" t="s">
        <v>48</v>
      </c>
      <c r="W24" s="6" t="e">
        <f>IF(#REF!&gt;0,W32,#REF!)</f>
        <v>#REF!</v>
      </c>
      <c r="X24" s="275"/>
      <c r="Y24" s="279"/>
      <c r="Z24" s="257" t="s">
        <v>27</v>
      </c>
      <c r="AA24" s="258"/>
      <c r="AB24" s="258"/>
      <c r="AC24" s="220" t="str">
        <f>VLOOKUP(AC$23,'Class Wise Fee Collection Deta '!$D$7:$U$1250,3,0)</f>
        <v>RAM10</v>
      </c>
      <c r="AD24" s="221"/>
      <c r="AE24" s="221"/>
      <c r="AF24" s="222"/>
      <c r="AG24" s="261" t="s">
        <v>29</v>
      </c>
      <c r="AH24" s="262"/>
      <c r="AI24" s="263"/>
      <c r="AJ24" s="283"/>
      <c r="AL24" s="1" t="s">
        <v>92</v>
      </c>
      <c r="AM24" s="6">
        <f>AM21+AM22</f>
        <v>5000</v>
      </c>
      <c r="AN24" s="295"/>
      <c r="AO24" s="275"/>
    </row>
    <row r="25" spans="1:41" ht="17.25" customHeight="1" thickBot="1">
      <c r="A25" s="298"/>
      <c r="B25" s="298"/>
      <c r="C25" s="298"/>
      <c r="D25" s="275"/>
      <c r="E25" s="279"/>
      <c r="F25" s="259" t="s">
        <v>28</v>
      </c>
      <c r="G25" s="260"/>
      <c r="H25" s="260"/>
      <c r="I25" s="223">
        <f>VLOOKUP(I$23,'Class Wise Fee Collection Deta '!$D$7:$U$1250,4,0)</f>
        <v>0</v>
      </c>
      <c r="J25" s="224"/>
      <c r="K25" s="224"/>
      <c r="L25" s="225"/>
      <c r="M25" s="264">
        <f ca="1">TODAY()</f>
        <v>44804</v>
      </c>
      <c r="N25" s="265"/>
      <c r="O25" s="266"/>
      <c r="P25" s="283"/>
      <c r="R25" s="1" t="s">
        <v>85</v>
      </c>
      <c r="S25" s="6">
        <f>IF(I29&gt;0,0,S34)</f>
        <v>4500</v>
      </c>
      <c r="T25" s="295"/>
      <c r="V25" s="1" t="s">
        <v>49</v>
      </c>
      <c r="W25" s="6" t="e">
        <f>W22+W23</f>
        <v>#REF!</v>
      </c>
      <c r="X25" s="275"/>
      <c r="Y25" s="279"/>
      <c r="Z25" s="259" t="s">
        <v>28</v>
      </c>
      <c r="AA25" s="260"/>
      <c r="AB25" s="260"/>
      <c r="AC25" s="223">
        <f>VLOOKUP(AC$23,'Class Wise Fee Collection Deta '!$D$7:$U$1250,4,0)</f>
        <v>0</v>
      </c>
      <c r="AD25" s="224"/>
      <c r="AE25" s="224"/>
      <c r="AF25" s="225"/>
      <c r="AG25" s="264">
        <f ca="1">TODAY()</f>
        <v>44804</v>
      </c>
      <c r="AH25" s="265"/>
      <c r="AI25" s="266"/>
      <c r="AJ25" s="283"/>
      <c r="AL25" s="1" t="s">
        <v>85</v>
      </c>
      <c r="AM25" s="6">
        <f>IF(AC29&gt;0,0,AM34)</f>
        <v>15000</v>
      </c>
      <c r="AN25" s="295"/>
      <c r="AO25" s="275"/>
    </row>
    <row r="26" spans="1:41" ht="17.25" customHeight="1">
      <c r="A26" s="298"/>
      <c r="B26" s="298"/>
      <c r="C26" s="298"/>
      <c r="D26" s="275"/>
      <c r="E26" s="279"/>
      <c r="F26" s="292" t="s">
        <v>45</v>
      </c>
      <c r="G26" s="248"/>
      <c r="H26" s="248"/>
      <c r="I26" s="248"/>
      <c r="J26" s="248"/>
      <c r="K26" s="249"/>
      <c r="L26" s="247" t="s">
        <v>64</v>
      </c>
      <c r="M26" s="248"/>
      <c r="N26" s="248"/>
      <c r="O26" s="249"/>
      <c r="P26" s="283"/>
      <c r="R26" s="1" t="s">
        <v>84</v>
      </c>
      <c r="S26" s="6">
        <f>IF(I29&gt;0,S35,N29)</f>
        <v>9000</v>
      </c>
      <c r="T26" s="295"/>
      <c r="V26" s="1" t="s">
        <v>50</v>
      </c>
      <c r="W26" s="6" t="e">
        <f>#REF!</f>
        <v>#REF!</v>
      </c>
      <c r="X26" s="275"/>
      <c r="Y26" s="279"/>
      <c r="Z26" s="292" t="s">
        <v>45</v>
      </c>
      <c r="AA26" s="248"/>
      <c r="AB26" s="248"/>
      <c r="AC26" s="248"/>
      <c r="AD26" s="248"/>
      <c r="AE26" s="249"/>
      <c r="AF26" s="247" t="s">
        <v>64</v>
      </c>
      <c r="AG26" s="248"/>
      <c r="AH26" s="248"/>
      <c r="AI26" s="249"/>
      <c r="AJ26" s="283"/>
      <c r="AL26" s="1" t="s">
        <v>84</v>
      </c>
      <c r="AM26" s="6">
        <f>IF(AC29&gt;0,AM35,AH29)</f>
        <v>30000</v>
      </c>
      <c r="AN26" s="295"/>
      <c r="AO26" s="275"/>
    </row>
    <row r="27" spans="1:41" ht="17.25" customHeight="1">
      <c r="A27" s="298"/>
      <c r="B27" s="298"/>
      <c r="C27" s="298"/>
      <c r="D27" s="275"/>
      <c r="E27" s="279"/>
      <c r="F27" s="250" t="s">
        <v>52</v>
      </c>
      <c r="G27" s="251"/>
      <c r="H27" s="251"/>
      <c r="I27" s="237" t="s">
        <v>50</v>
      </c>
      <c r="J27" s="238"/>
      <c r="K27" s="252" t="s">
        <v>53</v>
      </c>
      <c r="L27" s="222" t="s">
        <v>41</v>
      </c>
      <c r="M27" s="251"/>
      <c r="N27" s="293" t="s">
        <v>56</v>
      </c>
      <c r="O27" s="252" t="s">
        <v>57</v>
      </c>
      <c r="P27" s="283"/>
      <c r="R27" s="1" t="s">
        <v>51</v>
      </c>
      <c r="S27" s="6">
        <f>O29</f>
        <v>15000</v>
      </c>
      <c r="T27" s="295"/>
      <c r="V27" s="1" t="s">
        <v>51</v>
      </c>
      <c r="W27" s="6" t="e">
        <f>#REF!</f>
        <v>#REF!</v>
      </c>
      <c r="X27" s="275"/>
      <c r="Y27" s="279"/>
      <c r="Z27" s="250" t="s">
        <v>52</v>
      </c>
      <c r="AA27" s="251"/>
      <c r="AB27" s="251"/>
      <c r="AC27" s="237" t="s">
        <v>50</v>
      </c>
      <c r="AD27" s="238"/>
      <c r="AE27" s="252" t="s">
        <v>53</v>
      </c>
      <c r="AF27" s="222" t="s">
        <v>41</v>
      </c>
      <c r="AG27" s="251"/>
      <c r="AH27" s="293" t="s">
        <v>56</v>
      </c>
      <c r="AI27" s="252" t="s">
        <v>57</v>
      </c>
      <c r="AJ27" s="283"/>
      <c r="AL27" s="1" t="s">
        <v>51</v>
      </c>
      <c r="AM27" s="6">
        <f>AI29</f>
        <v>46000</v>
      </c>
      <c r="AN27" s="295"/>
      <c r="AO27" s="275"/>
    </row>
    <row r="28" spans="1:41" ht="48.75" customHeight="1" thickBot="1">
      <c r="A28" s="298"/>
      <c r="B28" s="298"/>
      <c r="C28" s="298"/>
      <c r="D28" s="275"/>
      <c r="E28" s="279"/>
      <c r="F28" s="4" t="s">
        <v>42</v>
      </c>
      <c r="G28" s="114" t="s">
        <v>43</v>
      </c>
      <c r="H28" s="114" t="s">
        <v>44</v>
      </c>
      <c r="I28" s="114" t="s">
        <v>43</v>
      </c>
      <c r="J28" s="114" t="s">
        <v>44</v>
      </c>
      <c r="K28" s="253"/>
      <c r="L28" s="5" t="s">
        <v>54</v>
      </c>
      <c r="M28" s="114" t="s">
        <v>55</v>
      </c>
      <c r="N28" s="294"/>
      <c r="O28" s="253"/>
      <c r="P28" s="283"/>
      <c r="R28" s="1" t="s">
        <v>88</v>
      </c>
      <c r="S28" s="6">
        <f>S22+S25</f>
        <v>4500</v>
      </c>
      <c r="T28" s="295"/>
      <c r="V28" s="1" t="s">
        <v>60</v>
      </c>
      <c r="W28" s="6" t="e">
        <f>W23+W26</f>
        <v>#REF!</v>
      </c>
      <c r="X28" s="275"/>
      <c r="Y28" s="279"/>
      <c r="Z28" s="4" t="s">
        <v>42</v>
      </c>
      <c r="AA28" s="114" t="s">
        <v>43</v>
      </c>
      <c r="AB28" s="114" t="s">
        <v>44</v>
      </c>
      <c r="AC28" s="114" t="s">
        <v>43</v>
      </c>
      <c r="AD28" s="114" t="s">
        <v>44</v>
      </c>
      <c r="AE28" s="253"/>
      <c r="AF28" s="5" t="s">
        <v>54</v>
      </c>
      <c r="AG28" s="114" t="s">
        <v>55</v>
      </c>
      <c r="AH28" s="294"/>
      <c r="AI28" s="253"/>
      <c r="AJ28" s="283"/>
      <c r="AL28" s="1" t="s">
        <v>88</v>
      </c>
      <c r="AM28" s="6">
        <f>AM22+AM25</f>
        <v>15000</v>
      </c>
      <c r="AN28" s="295"/>
      <c r="AO28" s="275"/>
    </row>
    <row r="29" spans="1:41" ht="28.5" customHeight="1" thickBot="1">
      <c r="A29" s="298"/>
      <c r="B29" s="298"/>
      <c r="C29" s="298"/>
      <c r="D29" s="275"/>
      <c r="E29" s="279"/>
      <c r="F29" s="7">
        <f>VLOOKUP(I$23,'Class Wise Fee Collection Deta '!$D$7:$U$1250,9,0)</f>
        <v>1000</v>
      </c>
      <c r="G29" s="8">
        <f>VLOOKUP(I$23,'Class Wise Fee Collection Deta '!$D$7:$U$1250,10,0)</f>
        <v>2000</v>
      </c>
      <c r="H29" s="8">
        <f>VLOOKUP(I$23,'Class Wise Fee Collection Deta '!$D$7:$U$1250,11,0)</f>
        <v>0</v>
      </c>
      <c r="I29" s="8">
        <f>VLOOKUP(I$23,'Class Wise Fee Collection Deta '!$D$7:$U$1250,12,0)</f>
        <v>0</v>
      </c>
      <c r="J29" s="8">
        <f>VLOOKUP(I$23,'Class Wise Fee Collection Deta '!$D$7:$U$1250,13,0)</f>
        <v>0</v>
      </c>
      <c r="K29" s="9">
        <f>F29+G29+H29+I29+J29</f>
        <v>3000</v>
      </c>
      <c r="L29" s="10">
        <f>VLOOKUP(I$23,'Class Wise Fee Collection Deta '!$D$7:$U$1250,15,0)</f>
        <v>2000</v>
      </c>
      <c r="M29" s="8">
        <f>VLOOKUP(I$23,'Class Wise Fee Collection Deta '!$D$7:$U$1250,16,0)</f>
        <v>4000</v>
      </c>
      <c r="N29" s="8">
        <f>VLOOKUP(I$23,'Class Wise Fee Collection Deta '!$D$7:$U$1250,17,0)</f>
        <v>9000</v>
      </c>
      <c r="O29" s="9">
        <f>L29+M29+N29</f>
        <v>15000</v>
      </c>
      <c r="P29" s="283"/>
      <c r="R29" s="1" t="s">
        <v>89</v>
      </c>
      <c r="S29" s="6">
        <f>S23+S26</f>
        <v>13000</v>
      </c>
      <c r="T29" s="295"/>
      <c r="V29" s="1" t="s">
        <v>59</v>
      </c>
      <c r="W29" s="6" t="e">
        <f>W22+W23+W26</f>
        <v>#REF!</v>
      </c>
      <c r="X29" s="275"/>
      <c r="Y29" s="279"/>
      <c r="Z29" s="7">
        <f>VLOOKUP(AC$23,'Class Wise Fee Collection Deta '!$D$7:$U$1250,9,0)</f>
        <v>5000</v>
      </c>
      <c r="AA29" s="8">
        <f>VLOOKUP(AC$23,'Class Wise Fee Collection Deta '!$D$7:$U$1250,10,0)</f>
        <v>1000</v>
      </c>
      <c r="AB29" s="8">
        <f>VLOOKUP(AC$23,'Class Wise Fee Collection Deta '!$D$7:$U$1250,11,0)</f>
        <v>8000</v>
      </c>
      <c r="AC29" s="8">
        <f>VLOOKUP(AC$23,'Class Wise Fee Collection Deta '!$D$7:$U$1250,12,0)</f>
        <v>0</v>
      </c>
      <c r="AD29" s="8">
        <f>VLOOKUP(AC$23,'Class Wise Fee Collection Deta '!$D$7:$U$1250,13,0)</f>
        <v>0</v>
      </c>
      <c r="AE29" s="9">
        <f>Z29+AA29+AB29+AC29+AD29</f>
        <v>14000</v>
      </c>
      <c r="AF29" s="10">
        <f>VLOOKUP(AC$23,'Class Wise Fee Collection Deta '!$D$7:$U$1250,15,0)</f>
        <v>5000</v>
      </c>
      <c r="AG29" s="8">
        <f>VLOOKUP(AC$23,'Class Wise Fee Collection Deta '!$D$7:$U$1250,16,0)</f>
        <v>11000</v>
      </c>
      <c r="AH29" s="8">
        <f>VLOOKUP(AC$23,'Class Wise Fee Collection Deta '!$D$7:$U$1250,17,0)</f>
        <v>30000</v>
      </c>
      <c r="AI29" s="9">
        <f>AF29+AG29+AH29</f>
        <v>46000</v>
      </c>
      <c r="AJ29" s="283"/>
      <c r="AL29" s="1" t="s">
        <v>89</v>
      </c>
      <c r="AM29" s="6">
        <f>AM23+AM26</f>
        <v>41000</v>
      </c>
      <c r="AN29" s="295"/>
      <c r="AO29" s="275"/>
    </row>
    <row r="30" spans="1:41" ht="14.45" customHeight="1">
      <c r="A30" s="298"/>
      <c r="B30" s="298"/>
      <c r="C30" s="298"/>
      <c r="D30" s="275"/>
      <c r="E30" s="279"/>
      <c r="F30" s="11"/>
      <c r="G30" s="11"/>
      <c r="H30" s="11"/>
      <c r="I30" s="11"/>
      <c r="J30" s="11"/>
      <c r="K30" s="11"/>
      <c r="L30" s="11"/>
      <c r="M30" s="12"/>
      <c r="N30" s="12"/>
      <c r="O30" s="13"/>
      <c r="P30" s="283"/>
      <c r="R30" s="1" t="s">
        <v>90</v>
      </c>
      <c r="S30" s="6">
        <f>S21+S22+N29</f>
        <v>11000</v>
      </c>
      <c r="T30" s="295"/>
      <c r="W30" s="6"/>
      <c r="X30" s="275"/>
      <c r="Y30" s="279"/>
      <c r="Z30" s="11"/>
      <c r="AA30" s="11"/>
      <c r="AB30" s="11"/>
      <c r="AC30" s="11"/>
      <c r="AD30" s="11"/>
      <c r="AE30" s="11"/>
      <c r="AF30" s="11"/>
      <c r="AG30" s="12"/>
      <c r="AH30" s="12"/>
      <c r="AI30" s="13"/>
      <c r="AJ30" s="283"/>
      <c r="AL30" s="1" t="s">
        <v>90</v>
      </c>
      <c r="AM30" s="6">
        <f>AM21+AM22+AH29</f>
        <v>35000</v>
      </c>
      <c r="AN30" s="295"/>
      <c r="AO30" s="275"/>
    </row>
    <row r="31" spans="1:41" ht="18" customHeight="1">
      <c r="A31" s="298"/>
      <c r="B31" s="298"/>
      <c r="C31" s="298"/>
      <c r="D31" s="275"/>
      <c r="E31" s="279"/>
      <c r="F31" s="286" t="s">
        <v>58</v>
      </c>
      <c r="G31" s="286"/>
      <c r="H31" s="286"/>
      <c r="I31" s="226" t="str">
        <f>C11</f>
        <v>पिछला बकाया व प्र.कि. शाला शुल्क</v>
      </c>
      <c r="J31" s="226"/>
      <c r="K31" s="226"/>
      <c r="L31" s="226"/>
      <c r="M31" s="14" t="s">
        <v>38</v>
      </c>
      <c r="N31" s="285">
        <f>VLOOKUP(I31,R21:S31,2,0)</f>
        <v>2000</v>
      </c>
      <c r="O31" s="285"/>
      <c r="P31" s="283"/>
      <c r="R31" s="1" t="s">
        <v>91</v>
      </c>
      <c r="S31" s="6">
        <f>N29</f>
        <v>9000</v>
      </c>
      <c r="T31" s="295"/>
      <c r="V31" s="1" t="s">
        <v>34</v>
      </c>
      <c r="W31" s="6" t="e">
        <f>IF(#REF!&gt;0,0,#REF!/2)</f>
        <v>#REF!</v>
      </c>
      <c r="X31" s="275"/>
      <c r="Y31" s="279"/>
      <c r="Z31" s="286" t="s">
        <v>58</v>
      </c>
      <c r="AA31" s="286"/>
      <c r="AB31" s="286"/>
      <c r="AC31" s="226" t="str">
        <f>C14</f>
        <v>वाहन किराया द्वि.किश्त शुल्क</v>
      </c>
      <c r="AD31" s="226"/>
      <c r="AE31" s="226"/>
      <c r="AF31" s="226"/>
      <c r="AG31" s="14" t="s">
        <v>38</v>
      </c>
      <c r="AH31" s="285">
        <f>VLOOKUP(AC31,AL21:AM29,2,0)</f>
        <v>30000</v>
      </c>
      <c r="AI31" s="285"/>
      <c r="AJ31" s="283"/>
      <c r="AL31" s="1" t="s">
        <v>91</v>
      </c>
      <c r="AM31" s="6">
        <f>AH29</f>
        <v>30000</v>
      </c>
      <c r="AN31" s="295"/>
      <c r="AO31" s="275"/>
    </row>
    <row r="32" spans="1:41" ht="12" customHeight="1">
      <c r="A32" s="298"/>
      <c r="B32" s="298"/>
      <c r="C32" s="298"/>
      <c r="D32" s="275"/>
      <c r="E32" s="279"/>
      <c r="F32" s="286" t="s">
        <v>39</v>
      </c>
      <c r="G32" s="286"/>
      <c r="H32" s="287">
        <f ca="1">M25+5</f>
        <v>44809</v>
      </c>
      <c r="I32" s="287"/>
      <c r="J32" s="287"/>
      <c r="K32" s="288" t="s">
        <v>40</v>
      </c>
      <c r="L32" s="288"/>
      <c r="M32" s="288"/>
      <c r="N32" s="288"/>
      <c r="O32" s="288"/>
      <c r="P32" s="283"/>
      <c r="R32" s="1" t="s">
        <v>34</v>
      </c>
      <c r="S32" s="6">
        <f>IF(G29&gt;0,0,M29/2)</f>
        <v>0</v>
      </c>
      <c r="T32" s="295"/>
      <c r="V32" s="1" t="s">
        <v>35</v>
      </c>
      <c r="W32" s="6" t="e">
        <f>#REF!-W31</f>
        <v>#REF!</v>
      </c>
      <c r="X32" s="275"/>
      <c r="Y32" s="279"/>
      <c r="Z32" s="286" t="s">
        <v>39</v>
      </c>
      <c r="AA32" s="286"/>
      <c r="AB32" s="287">
        <f ca="1">AG25+5</f>
        <v>44809</v>
      </c>
      <c r="AC32" s="287"/>
      <c r="AD32" s="287"/>
      <c r="AE32" s="288" t="s">
        <v>40</v>
      </c>
      <c r="AF32" s="288"/>
      <c r="AG32" s="288"/>
      <c r="AH32" s="288"/>
      <c r="AI32" s="288"/>
      <c r="AJ32" s="283"/>
      <c r="AL32" s="1" t="s">
        <v>34</v>
      </c>
      <c r="AM32" s="6">
        <f>IF(AA29&gt;0,0,AG29/2)</f>
        <v>0</v>
      </c>
      <c r="AN32" s="295"/>
      <c r="AO32" s="275"/>
    </row>
    <row r="33" spans="1:41" ht="12" customHeight="1">
      <c r="A33" s="298"/>
      <c r="B33" s="298"/>
      <c r="C33" s="298"/>
      <c r="D33" s="275"/>
      <c r="E33" s="279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3"/>
      <c r="R33" s="1" t="s">
        <v>35</v>
      </c>
      <c r="S33" s="6">
        <f>M29-S32</f>
        <v>4000</v>
      </c>
      <c r="T33" s="295"/>
      <c r="X33" s="275"/>
      <c r="Y33" s="279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3"/>
      <c r="AL33" s="1" t="s">
        <v>35</v>
      </c>
      <c r="AM33" s="6">
        <f>AG29-AM32</f>
        <v>11000</v>
      </c>
      <c r="AN33" s="295"/>
      <c r="AO33" s="275"/>
    </row>
    <row r="34" spans="1:41" ht="12" customHeight="1">
      <c r="A34" s="298"/>
      <c r="B34" s="298"/>
      <c r="C34" s="298"/>
      <c r="D34" s="275"/>
      <c r="E34" s="279"/>
      <c r="F34" s="284"/>
      <c r="G34" s="284"/>
      <c r="H34" s="284"/>
      <c r="I34" s="284"/>
      <c r="J34" s="284"/>
      <c r="K34" s="284"/>
      <c r="L34" s="284"/>
      <c r="M34" s="274" t="s">
        <v>36</v>
      </c>
      <c r="N34" s="274"/>
      <c r="O34" s="274"/>
      <c r="P34" s="283"/>
      <c r="R34" s="1" t="s">
        <v>82</v>
      </c>
      <c r="S34" s="6">
        <f>IF(I29&gt;0,0,N29/2)</f>
        <v>4500</v>
      </c>
      <c r="T34" s="295"/>
      <c r="X34" s="275"/>
      <c r="Y34" s="279"/>
      <c r="Z34" s="284"/>
      <c r="AA34" s="284"/>
      <c r="AB34" s="284"/>
      <c r="AC34" s="284"/>
      <c r="AD34" s="284"/>
      <c r="AE34" s="284"/>
      <c r="AF34" s="284"/>
      <c r="AG34" s="274" t="s">
        <v>36</v>
      </c>
      <c r="AH34" s="274"/>
      <c r="AI34" s="274"/>
      <c r="AJ34" s="283"/>
      <c r="AL34" s="1" t="s">
        <v>82</v>
      </c>
      <c r="AM34" s="6">
        <f>IF(AC29&gt;0,0,AH29/2)</f>
        <v>15000</v>
      </c>
      <c r="AN34" s="295"/>
      <c r="AO34" s="275"/>
    </row>
    <row r="35" spans="1:41" ht="6" customHeight="1" thickBot="1">
      <c r="A35" s="298"/>
      <c r="B35" s="298"/>
      <c r="C35" s="298"/>
      <c r="D35" s="275"/>
      <c r="E35" s="280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2"/>
      <c r="R35" s="1" t="s">
        <v>83</v>
      </c>
      <c r="S35" s="6">
        <f>N29-S34</f>
        <v>4500</v>
      </c>
      <c r="T35" s="295"/>
      <c r="X35" s="275"/>
      <c r="Y35" s="280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2"/>
      <c r="AL35" s="1" t="s">
        <v>83</v>
      </c>
      <c r="AM35" s="6">
        <f>AH29-AM34</f>
        <v>15000</v>
      </c>
      <c r="AN35" s="295"/>
      <c r="AO35" s="275"/>
    </row>
    <row r="36" spans="1:41" ht="7.5" customHeight="1">
      <c r="A36" s="298"/>
      <c r="B36" s="298"/>
      <c r="C36" s="298"/>
      <c r="D36" s="275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T36" s="295"/>
      <c r="X36" s="275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N36" s="295"/>
      <c r="AO36" s="275"/>
    </row>
  </sheetData>
  <sheetProtection password="C989" sheet="1" objects="1" scenarios="1" formatCells="0" formatColumns="0" formatRows="0" selectLockedCells="1" autoFilter="0"/>
  <mergeCells count="164">
    <mergeCell ref="Y35:AJ35"/>
    <mergeCell ref="E36:P36"/>
    <mergeCell ref="Y36:AJ36"/>
    <mergeCell ref="A18:C36"/>
    <mergeCell ref="K32:O32"/>
    <mergeCell ref="Z32:AA32"/>
    <mergeCell ref="AB32:AD32"/>
    <mergeCell ref="AE32:AI32"/>
    <mergeCell ref="F33:L34"/>
    <mergeCell ref="M33:O33"/>
    <mergeCell ref="Z33:AF34"/>
    <mergeCell ref="AG33:AI33"/>
    <mergeCell ref="M34:O34"/>
    <mergeCell ref="AG34:AI34"/>
    <mergeCell ref="F32:G32"/>
    <mergeCell ref="H32:J32"/>
    <mergeCell ref="E35:P35"/>
    <mergeCell ref="AH27:AH28"/>
    <mergeCell ref="AI27:AI28"/>
    <mergeCell ref="F31:H31"/>
    <mergeCell ref="I31:L31"/>
    <mergeCell ref="N31:O31"/>
    <mergeCell ref="Z31:AB31"/>
    <mergeCell ref="AC31:AF31"/>
    <mergeCell ref="AH31:AI31"/>
    <mergeCell ref="O27:O28"/>
    <mergeCell ref="Z27:AB27"/>
    <mergeCell ref="AC27:AD27"/>
    <mergeCell ref="AE27:AE28"/>
    <mergeCell ref="AF27:AG27"/>
    <mergeCell ref="F27:H27"/>
    <mergeCell ref="I27:J27"/>
    <mergeCell ref="K27:K28"/>
    <mergeCell ref="L27:M27"/>
    <mergeCell ref="N27:N28"/>
    <mergeCell ref="Z24:AB24"/>
    <mergeCell ref="AC24:AF24"/>
    <mergeCell ref="AG24:AI24"/>
    <mergeCell ref="F25:H25"/>
    <mergeCell ref="I25:L25"/>
    <mergeCell ref="M25:O25"/>
    <mergeCell ref="Z25:AB25"/>
    <mergeCell ref="AC25:AF25"/>
    <mergeCell ref="AG25:AI25"/>
    <mergeCell ref="F26:K26"/>
    <mergeCell ref="L26:O26"/>
    <mergeCell ref="Z26:AE26"/>
    <mergeCell ref="AF26:AI26"/>
    <mergeCell ref="AO19:AO36"/>
    <mergeCell ref="E20:P20"/>
    <mergeCell ref="T20:T36"/>
    <mergeCell ref="Y20:AJ20"/>
    <mergeCell ref="AN20:AN36"/>
    <mergeCell ref="E21:E34"/>
    <mergeCell ref="F21:O21"/>
    <mergeCell ref="P21:P34"/>
    <mergeCell ref="Y21:Y34"/>
    <mergeCell ref="Z21:AI21"/>
    <mergeCell ref="AJ21:AJ34"/>
    <mergeCell ref="F22:K22"/>
    <mergeCell ref="M22:O22"/>
    <mergeCell ref="Z22:AE22"/>
    <mergeCell ref="AG22:AI22"/>
    <mergeCell ref="F23:H23"/>
    <mergeCell ref="D19:D36"/>
    <mergeCell ref="E19:T19"/>
    <mergeCell ref="X19:X36"/>
    <mergeCell ref="Y19:AN19"/>
    <mergeCell ref="I23:L23"/>
    <mergeCell ref="N23:O23"/>
    <mergeCell ref="Z23:AB23"/>
    <mergeCell ref="AC23:AF23"/>
    <mergeCell ref="AH23:AI23"/>
    <mergeCell ref="F24:H24"/>
    <mergeCell ref="I24:L24"/>
    <mergeCell ref="M24:O24"/>
    <mergeCell ref="Z15:AF16"/>
    <mergeCell ref="AG15:AI15"/>
    <mergeCell ref="AG16:AI16"/>
    <mergeCell ref="Y17:AJ17"/>
    <mergeCell ref="Y18:AJ18"/>
    <mergeCell ref="Z13:AB13"/>
    <mergeCell ref="AC13:AF13"/>
    <mergeCell ref="AH13:AI13"/>
    <mergeCell ref="Z14:AA14"/>
    <mergeCell ref="AB14:AD14"/>
    <mergeCell ref="AE14:AI14"/>
    <mergeCell ref="Z8:AE8"/>
    <mergeCell ref="AF8:AI8"/>
    <mergeCell ref="Z9:AB9"/>
    <mergeCell ref="AC9:AD9"/>
    <mergeCell ref="AE9:AE10"/>
    <mergeCell ref="AF9:AG9"/>
    <mergeCell ref="AH9:AH10"/>
    <mergeCell ref="AI9:AI10"/>
    <mergeCell ref="AC6:AF6"/>
    <mergeCell ref="AG6:AI6"/>
    <mergeCell ref="Z7:AB7"/>
    <mergeCell ref="AC7:AF7"/>
    <mergeCell ref="AG7:AI7"/>
    <mergeCell ref="AO1:AO18"/>
    <mergeCell ref="T2:T18"/>
    <mergeCell ref="E1:T1"/>
    <mergeCell ref="X1:X18"/>
    <mergeCell ref="Y1:AN1"/>
    <mergeCell ref="Y2:AJ2"/>
    <mergeCell ref="AN2:AN18"/>
    <mergeCell ref="Y3:Y16"/>
    <mergeCell ref="Z3:AI3"/>
    <mergeCell ref="AJ3:AJ16"/>
    <mergeCell ref="Z4:AE4"/>
    <mergeCell ref="AG4:AI4"/>
    <mergeCell ref="Z5:AB5"/>
    <mergeCell ref="AC5:AF5"/>
    <mergeCell ref="AH5:AI5"/>
    <mergeCell ref="Z6:AB6"/>
    <mergeCell ref="E18:P18"/>
    <mergeCell ref="N5:O5"/>
    <mergeCell ref="F8:K8"/>
    <mergeCell ref="K9:K10"/>
    <mergeCell ref="N9:N10"/>
    <mergeCell ref="F13:H13"/>
    <mergeCell ref="O9:O10"/>
    <mergeCell ref="F3:O3"/>
    <mergeCell ref="F5:H5"/>
    <mergeCell ref="F6:H6"/>
    <mergeCell ref="F7:H7"/>
    <mergeCell ref="M6:O6"/>
    <mergeCell ref="M7:O7"/>
    <mergeCell ref="M4:O4"/>
    <mergeCell ref="F4:K4"/>
    <mergeCell ref="I5:L5"/>
    <mergeCell ref="A1:C4"/>
    <mergeCell ref="A5:A6"/>
    <mergeCell ref="C5:C6"/>
    <mergeCell ref="B5:B6"/>
    <mergeCell ref="L8:O8"/>
    <mergeCell ref="D1:D18"/>
    <mergeCell ref="E2:P2"/>
    <mergeCell ref="E3:E16"/>
    <mergeCell ref="E17:P17"/>
    <mergeCell ref="P3:P16"/>
    <mergeCell ref="F15:L16"/>
    <mergeCell ref="M15:O15"/>
    <mergeCell ref="N13:O13"/>
    <mergeCell ref="F14:G14"/>
    <mergeCell ref="H14:J14"/>
    <mergeCell ref="K14:O14"/>
    <mergeCell ref="A11:A13"/>
    <mergeCell ref="A14:A17"/>
    <mergeCell ref="C7:C9"/>
    <mergeCell ref="B7:B9"/>
    <mergeCell ref="A7:A9"/>
    <mergeCell ref="B11:B13"/>
    <mergeCell ref="C11:C13"/>
    <mergeCell ref="I6:L6"/>
    <mergeCell ref="I7:L7"/>
    <mergeCell ref="I13:L13"/>
    <mergeCell ref="B14:B17"/>
    <mergeCell ref="C14:C17"/>
    <mergeCell ref="I9:J9"/>
    <mergeCell ref="F9:H9"/>
    <mergeCell ref="L9:M9"/>
    <mergeCell ref="M16:O16"/>
  </mergeCells>
  <dataValidations count="1">
    <dataValidation type="list" allowBlank="1" showInputMessage="1" showErrorMessage="1" sqref="C7:C17">
      <formula1>$R$3:$R$13</formula1>
    </dataValidation>
  </dataValidations>
  <printOptions horizontalCentered="1" verticalCentered="1"/>
  <pageMargins left="0" right="0" top="0.26" bottom="0.26" header="0" footer="0"/>
  <pageSetup paperSize="9" scale="84" orientation="landscape" horizontalDpi="300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N36"/>
  <sheetViews>
    <sheetView workbookViewId="0">
      <selection sqref="A1:XFD1048576"/>
    </sheetView>
  </sheetViews>
  <sheetFormatPr defaultColWidth="0" defaultRowHeight="0" customHeight="1" zeroHeight="1"/>
  <cols>
    <col min="1" max="1" width="2.140625" style="1" customWidth="1"/>
    <col min="2" max="2" width="2.28515625" style="1" customWidth="1"/>
    <col min="3" max="7" width="7.5703125" style="15" customWidth="1"/>
    <col min="8" max="8" width="8.42578125" style="15" customWidth="1"/>
    <col min="9" max="11" width="7.5703125" style="15" customWidth="1"/>
    <col min="12" max="12" width="8.42578125" style="15" customWidth="1"/>
    <col min="13" max="13" width="2" style="1" customWidth="1"/>
    <col min="14" max="15" width="3.5703125" style="1" customWidth="1"/>
    <col min="16" max="16" width="2.28515625" style="1" customWidth="1"/>
    <col min="17" max="21" width="7.5703125" style="15" customWidth="1"/>
    <col min="22" max="22" width="8.42578125" style="15" customWidth="1"/>
    <col min="23" max="25" width="7.5703125" style="15" customWidth="1"/>
    <col min="26" max="26" width="8.42578125" style="15" customWidth="1"/>
    <col min="27" max="27" width="2" style="1" customWidth="1"/>
    <col min="28" max="28" width="0.85546875" style="1" customWidth="1"/>
    <col min="29" max="38" width="9.140625" style="1" hidden="1"/>
    <col min="39" max="39" width="3" style="1" hidden="1"/>
    <col min="40" max="40" width="29.28515625" style="1" hidden="1"/>
    <col min="41" max="16384" width="9.140625" style="1" hidden="1"/>
  </cols>
  <sheetData>
    <row r="1" spans="1:28" ht="12" customHeight="1" thickBot="1">
      <c r="A1" s="275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75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75"/>
    </row>
    <row r="2" spans="1:28" ht="9" customHeight="1" thickBot="1">
      <c r="A2" s="275"/>
      <c r="B2" s="276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8"/>
      <c r="N2" s="295"/>
      <c r="O2" s="275"/>
      <c r="P2" s="276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8"/>
      <c r="AB2" s="275"/>
    </row>
    <row r="3" spans="1:28" ht="51" customHeight="1" thickBot="1">
      <c r="A3" s="275"/>
      <c r="B3" s="279"/>
      <c r="C3" s="254" t="str">
        <f>'Navigation and Summary'!$E$2</f>
        <v>VEER TEJA BAL SADAN SR. SEC. SCHOOL BIRLOKA (NAGAUR)</v>
      </c>
      <c r="D3" s="255"/>
      <c r="E3" s="255"/>
      <c r="F3" s="255"/>
      <c r="G3" s="255"/>
      <c r="H3" s="255"/>
      <c r="I3" s="255"/>
      <c r="J3" s="255"/>
      <c r="K3" s="255"/>
      <c r="L3" s="256"/>
      <c r="M3" s="283"/>
      <c r="N3" s="295"/>
      <c r="O3" s="275"/>
      <c r="P3" s="279"/>
      <c r="Q3" s="254" t="str">
        <f>'Navigation and Summary'!$E$2</f>
        <v>VEER TEJA BAL SADAN SR. SEC. SCHOOL BIRLOKA (NAGAUR)</v>
      </c>
      <c r="R3" s="255"/>
      <c r="S3" s="255"/>
      <c r="T3" s="255"/>
      <c r="U3" s="255"/>
      <c r="V3" s="255"/>
      <c r="W3" s="255"/>
      <c r="X3" s="255"/>
      <c r="Y3" s="255"/>
      <c r="Z3" s="256"/>
      <c r="AA3" s="283"/>
      <c r="AB3" s="275"/>
    </row>
    <row r="4" spans="1:28" ht="15.75" customHeight="1">
      <c r="A4" s="275"/>
      <c r="B4" s="279"/>
      <c r="C4" s="269" t="s">
        <v>93</v>
      </c>
      <c r="D4" s="270"/>
      <c r="E4" s="270"/>
      <c r="F4" s="270"/>
      <c r="G4" s="270"/>
      <c r="H4" s="270"/>
      <c r="I4" s="2" t="s">
        <v>4</v>
      </c>
      <c r="J4" s="267" t="str">
        <f>'Navigation and Summary'!$M$4</f>
        <v>2022-23</v>
      </c>
      <c r="K4" s="267"/>
      <c r="L4" s="268"/>
      <c r="M4" s="283"/>
      <c r="N4" s="295"/>
      <c r="O4" s="275"/>
      <c r="P4" s="279"/>
      <c r="Q4" s="269" t="s">
        <v>93</v>
      </c>
      <c r="R4" s="270"/>
      <c r="S4" s="270"/>
      <c r="T4" s="270"/>
      <c r="U4" s="270"/>
      <c r="V4" s="270"/>
      <c r="W4" s="2" t="s">
        <v>4</v>
      </c>
      <c r="X4" s="267" t="str">
        <f>'Navigation and Summary'!$M$4</f>
        <v>2022-23</v>
      </c>
      <c r="Y4" s="267"/>
      <c r="Z4" s="268"/>
      <c r="AA4" s="283"/>
      <c r="AB4" s="275"/>
    </row>
    <row r="5" spans="1:28" ht="18" customHeight="1">
      <c r="A5" s="275"/>
      <c r="B5" s="279"/>
      <c r="C5" s="257" t="s">
        <v>26</v>
      </c>
      <c r="D5" s="258"/>
      <c r="E5" s="258"/>
      <c r="F5" s="271">
        <f>'Reciept Student Copy'!I5</f>
        <v>106</v>
      </c>
      <c r="G5" s="272"/>
      <c r="H5" s="272"/>
      <c r="I5" s="273"/>
      <c r="J5" s="3" t="s">
        <v>33</v>
      </c>
      <c r="K5" s="290">
        <f>VLOOKUP(F$5,'Class Wise Fee Collection Deta '!$D$7:$U$1250,2,0)</f>
        <v>6</v>
      </c>
      <c r="L5" s="291"/>
      <c r="M5" s="283"/>
      <c r="N5" s="295"/>
      <c r="O5" s="275"/>
      <c r="P5" s="279"/>
      <c r="Q5" s="257" t="s">
        <v>26</v>
      </c>
      <c r="R5" s="258"/>
      <c r="S5" s="258"/>
      <c r="T5" s="271">
        <f>'Reciept Student Copy'!AC5</f>
        <v>102</v>
      </c>
      <c r="U5" s="272"/>
      <c r="V5" s="272"/>
      <c r="W5" s="273"/>
      <c r="X5" s="3" t="s">
        <v>33</v>
      </c>
      <c r="Y5" s="290">
        <f>VLOOKUP(T$5,'Class Wise Fee Collection Deta '!$D$7:$U$1250,2,0)</f>
        <v>2</v>
      </c>
      <c r="Z5" s="291"/>
      <c r="AA5" s="283"/>
      <c r="AB5" s="275"/>
    </row>
    <row r="6" spans="1:28" ht="15" customHeight="1">
      <c r="A6" s="275"/>
      <c r="B6" s="279"/>
      <c r="C6" s="257" t="s">
        <v>27</v>
      </c>
      <c r="D6" s="258"/>
      <c r="E6" s="258"/>
      <c r="F6" s="220" t="str">
        <f>VLOOKUP(F$5,'Class Wise Fee Collection Deta '!$D$7:$U$1250,3,0)</f>
        <v>RAM06</v>
      </c>
      <c r="G6" s="221"/>
      <c r="H6" s="221"/>
      <c r="I6" s="222"/>
      <c r="J6" s="261" t="s">
        <v>29</v>
      </c>
      <c r="K6" s="262"/>
      <c r="L6" s="263"/>
      <c r="M6" s="283"/>
      <c r="N6" s="295"/>
      <c r="O6" s="275"/>
      <c r="P6" s="279"/>
      <c r="Q6" s="257" t="s">
        <v>27</v>
      </c>
      <c r="R6" s="258"/>
      <c r="S6" s="258"/>
      <c r="T6" s="220" t="str">
        <f>VLOOKUP(T$5,'Class Wise Fee Collection Deta '!$D$7:$U$1250,3,0)</f>
        <v>RAM02</v>
      </c>
      <c r="U6" s="221"/>
      <c r="V6" s="221"/>
      <c r="W6" s="222"/>
      <c r="X6" s="261" t="s">
        <v>29</v>
      </c>
      <c r="Y6" s="262"/>
      <c r="Z6" s="263"/>
      <c r="AA6" s="283"/>
      <c r="AB6" s="275"/>
    </row>
    <row r="7" spans="1:28" ht="15.75" customHeight="1" thickBot="1">
      <c r="A7" s="275"/>
      <c r="B7" s="279"/>
      <c r="C7" s="259" t="s">
        <v>28</v>
      </c>
      <c r="D7" s="260"/>
      <c r="E7" s="260"/>
      <c r="F7" s="223">
        <f>VLOOKUP(F$5,'Class Wise Fee Collection Deta '!$D$7:$U$1250,4,0)</f>
        <v>0</v>
      </c>
      <c r="G7" s="224"/>
      <c r="H7" s="224"/>
      <c r="I7" s="225"/>
      <c r="J7" s="264">
        <f ca="1">TODAY()</f>
        <v>44804</v>
      </c>
      <c r="K7" s="265"/>
      <c r="L7" s="266"/>
      <c r="M7" s="283"/>
      <c r="N7" s="295"/>
      <c r="O7" s="275"/>
      <c r="P7" s="279"/>
      <c r="Q7" s="259" t="s">
        <v>28</v>
      </c>
      <c r="R7" s="260"/>
      <c r="S7" s="260"/>
      <c r="T7" s="223">
        <f>VLOOKUP(T$5,'Class Wise Fee Collection Deta '!$D$7:$U$1250,4,0)</f>
        <v>0</v>
      </c>
      <c r="U7" s="224"/>
      <c r="V7" s="224"/>
      <c r="W7" s="225"/>
      <c r="X7" s="264">
        <f ca="1">TODAY()</f>
        <v>44804</v>
      </c>
      <c r="Y7" s="265"/>
      <c r="Z7" s="266"/>
      <c r="AA7" s="283"/>
      <c r="AB7" s="275"/>
    </row>
    <row r="8" spans="1:28" ht="14.45" customHeight="1">
      <c r="A8" s="275"/>
      <c r="B8" s="279"/>
      <c r="C8" s="292" t="s">
        <v>45</v>
      </c>
      <c r="D8" s="248"/>
      <c r="E8" s="248"/>
      <c r="F8" s="248"/>
      <c r="G8" s="248"/>
      <c r="H8" s="249"/>
      <c r="I8" s="247" t="s">
        <v>64</v>
      </c>
      <c r="J8" s="248"/>
      <c r="K8" s="248"/>
      <c r="L8" s="249"/>
      <c r="M8" s="283"/>
      <c r="N8" s="295"/>
      <c r="O8" s="275"/>
      <c r="P8" s="279"/>
      <c r="Q8" s="292" t="s">
        <v>45</v>
      </c>
      <c r="R8" s="248"/>
      <c r="S8" s="248"/>
      <c r="T8" s="248"/>
      <c r="U8" s="248"/>
      <c r="V8" s="249"/>
      <c r="W8" s="247" t="s">
        <v>64</v>
      </c>
      <c r="X8" s="248"/>
      <c r="Y8" s="248"/>
      <c r="Z8" s="249"/>
      <c r="AA8" s="283"/>
      <c r="AB8" s="275"/>
    </row>
    <row r="9" spans="1:28" ht="14.45" customHeight="1">
      <c r="A9" s="275"/>
      <c r="B9" s="279"/>
      <c r="C9" s="250" t="s">
        <v>52</v>
      </c>
      <c r="D9" s="251"/>
      <c r="E9" s="251"/>
      <c r="F9" s="237" t="s">
        <v>50</v>
      </c>
      <c r="G9" s="238"/>
      <c r="H9" s="252" t="s">
        <v>53</v>
      </c>
      <c r="I9" s="222" t="s">
        <v>41</v>
      </c>
      <c r="J9" s="251"/>
      <c r="K9" s="293" t="s">
        <v>56</v>
      </c>
      <c r="L9" s="252" t="s">
        <v>57</v>
      </c>
      <c r="M9" s="283"/>
      <c r="N9" s="295"/>
      <c r="O9" s="275"/>
      <c r="P9" s="279"/>
      <c r="Q9" s="250" t="s">
        <v>52</v>
      </c>
      <c r="R9" s="251"/>
      <c r="S9" s="251"/>
      <c r="T9" s="237" t="s">
        <v>50</v>
      </c>
      <c r="U9" s="238"/>
      <c r="V9" s="252" t="s">
        <v>53</v>
      </c>
      <c r="W9" s="222" t="s">
        <v>41</v>
      </c>
      <c r="X9" s="251"/>
      <c r="Y9" s="293" t="s">
        <v>56</v>
      </c>
      <c r="Z9" s="252" t="s">
        <v>57</v>
      </c>
      <c r="AA9" s="283"/>
      <c r="AB9" s="275"/>
    </row>
    <row r="10" spans="1:28" ht="48.75" customHeight="1" thickBot="1">
      <c r="A10" s="275"/>
      <c r="B10" s="279"/>
      <c r="C10" s="4" t="s">
        <v>42</v>
      </c>
      <c r="D10" s="114" t="s">
        <v>43</v>
      </c>
      <c r="E10" s="114" t="s">
        <v>44</v>
      </c>
      <c r="F10" s="114" t="s">
        <v>43</v>
      </c>
      <c r="G10" s="114" t="s">
        <v>44</v>
      </c>
      <c r="H10" s="253"/>
      <c r="I10" s="5" t="s">
        <v>54</v>
      </c>
      <c r="J10" s="114" t="s">
        <v>55</v>
      </c>
      <c r="K10" s="294"/>
      <c r="L10" s="253"/>
      <c r="M10" s="283"/>
      <c r="N10" s="295"/>
      <c r="O10" s="275"/>
      <c r="P10" s="279"/>
      <c r="Q10" s="4" t="s">
        <v>42</v>
      </c>
      <c r="R10" s="114" t="s">
        <v>43</v>
      </c>
      <c r="S10" s="114" t="s">
        <v>44</v>
      </c>
      <c r="T10" s="114" t="s">
        <v>43</v>
      </c>
      <c r="U10" s="114" t="s">
        <v>44</v>
      </c>
      <c r="V10" s="253"/>
      <c r="W10" s="5" t="s">
        <v>54</v>
      </c>
      <c r="X10" s="114" t="s">
        <v>55</v>
      </c>
      <c r="Y10" s="294"/>
      <c r="Z10" s="253"/>
      <c r="AA10" s="283"/>
      <c r="AB10" s="275"/>
    </row>
    <row r="11" spans="1:28" ht="30" customHeight="1" thickBot="1">
      <c r="A11" s="275"/>
      <c r="B11" s="279"/>
      <c r="C11" s="7">
        <f>VLOOKUP(F$5,'Class Wise Fee Collection Deta '!$D$7:$U$1250,9,0)</f>
        <v>5000</v>
      </c>
      <c r="D11" s="8">
        <f>VLOOKUP(F$5,'Class Wise Fee Collection Deta '!$D$7:$U$1250,10,0)</f>
        <v>5000</v>
      </c>
      <c r="E11" s="8">
        <f>VLOOKUP(F$5,'Class Wise Fee Collection Deta '!$D$7:$U$1250,11,0)</f>
        <v>0</v>
      </c>
      <c r="F11" s="8">
        <f>VLOOKUP(F$5,'Class Wise Fee Collection Deta '!$D$7:$U$1250,12,0)</f>
        <v>0</v>
      </c>
      <c r="G11" s="8">
        <f>VLOOKUP(F$5,'Class Wise Fee Collection Deta '!$D$7:$U$1250,13,0)</f>
        <v>0</v>
      </c>
      <c r="H11" s="9">
        <f>C11+D11+E11+F11+G11</f>
        <v>10000</v>
      </c>
      <c r="I11" s="10">
        <f>VLOOKUP(F$5,'Class Wise Fee Collection Deta '!$D$7:$U$1250,15,0)</f>
        <v>1000</v>
      </c>
      <c r="J11" s="8">
        <f>VLOOKUP(F$5,'Class Wise Fee Collection Deta '!$D$7:$U$1250,16,0)</f>
        <v>7000</v>
      </c>
      <c r="K11" s="8">
        <f>VLOOKUP(F$5,'Class Wise Fee Collection Deta '!$D$7:$U$1250,17,0)</f>
        <v>18000</v>
      </c>
      <c r="L11" s="9">
        <f>I11+J11+K11</f>
        <v>26000</v>
      </c>
      <c r="M11" s="283"/>
      <c r="N11" s="295"/>
      <c r="O11" s="275"/>
      <c r="P11" s="279"/>
      <c r="Q11" s="7">
        <f>VLOOKUP(T$5,'Class Wise Fee Collection Deta '!$D$7:$U$1250,9,0)</f>
        <v>1000</v>
      </c>
      <c r="R11" s="8">
        <f>VLOOKUP(T$5,'Class Wise Fee Collection Deta '!$D$7:$U$1250,10,0)</f>
        <v>2000</v>
      </c>
      <c r="S11" s="8">
        <f>VLOOKUP(T$5,'Class Wise Fee Collection Deta '!$D$7:$U$1250,11,0)</f>
        <v>2000</v>
      </c>
      <c r="T11" s="8">
        <f>VLOOKUP(T$5,'Class Wise Fee Collection Deta '!$D$7:$U$1250,12,0)</f>
        <v>0</v>
      </c>
      <c r="U11" s="8">
        <f>VLOOKUP(T$5,'Class Wise Fee Collection Deta '!$D$7:$U$1250,13,0)</f>
        <v>0</v>
      </c>
      <c r="V11" s="9">
        <f>Q11+R11+S11+T11+U11</f>
        <v>5000</v>
      </c>
      <c r="W11" s="10">
        <f>VLOOKUP(T$5,'Class Wise Fee Collection Deta '!$D$7:$U$1250,15,0)</f>
        <v>1000</v>
      </c>
      <c r="X11" s="8">
        <f>VLOOKUP(T$5,'Class Wise Fee Collection Deta '!$D$7:$U$1250,16,0)</f>
        <v>0</v>
      </c>
      <c r="Y11" s="8">
        <f>VLOOKUP(T$5,'Class Wise Fee Collection Deta '!$D$7:$U$1250,17,0)</f>
        <v>6000</v>
      </c>
      <c r="Z11" s="9">
        <f>W11+X11+Y11</f>
        <v>7000</v>
      </c>
      <c r="AA11" s="283"/>
      <c r="AB11" s="275"/>
    </row>
    <row r="12" spans="1:28" ht="14.45" customHeight="1">
      <c r="A12" s="275"/>
      <c r="B12" s="279"/>
      <c r="C12" s="11"/>
      <c r="D12" s="11"/>
      <c r="E12" s="11"/>
      <c r="F12" s="11"/>
      <c r="G12" s="11"/>
      <c r="H12" s="11"/>
      <c r="I12" s="11"/>
      <c r="J12" s="12"/>
      <c r="K12" s="12"/>
      <c r="L12" s="13"/>
      <c r="M12" s="283"/>
      <c r="N12" s="295"/>
      <c r="O12" s="275"/>
      <c r="P12" s="279"/>
      <c r="Q12" s="11"/>
      <c r="R12" s="11"/>
      <c r="S12" s="11"/>
      <c r="T12" s="11"/>
      <c r="U12" s="11"/>
      <c r="V12" s="11"/>
      <c r="W12" s="11"/>
      <c r="X12" s="12"/>
      <c r="Y12" s="12"/>
      <c r="Z12" s="13"/>
      <c r="AA12" s="283"/>
      <c r="AB12" s="275"/>
    </row>
    <row r="13" spans="1:28" ht="18" customHeight="1">
      <c r="A13" s="275"/>
      <c r="B13" s="279"/>
      <c r="C13" s="286" t="s">
        <v>58</v>
      </c>
      <c r="D13" s="286"/>
      <c r="E13" s="286"/>
      <c r="F13" s="226" t="str">
        <f>'Reciept Student Copy'!I13</f>
        <v>वाहन किराया प्र.किश्त शुल्क</v>
      </c>
      <c r="G13" s="226"/>
      <c r="H13" s="226"/>
      <c r="I13" s="226"/>
      <c r="J13" s="14" t="s">
        <v>38</v>
      </c>
      <c r="K13" s="285">
        <f>'Reciept Student Copy'!N13</f>
        <v>9000</v>
      </c>
      <c r="L13" s="285"/>
      <c r="M13" s="283"/>
      <c r="N13" s="295"/>
      <c r="O13" s="275"/>
      <c r="P13" s="279"/>
      <c r="Q13" s="286" t="s">
        <v>58</v>
      </c>
      <c r="R13" s="286"/>
      <c r="S13" s="286"/>
      <c r="T13" s="226" t="str">
        <f>'Reciept Student Copy'!AC13</f>
        <v>पिछली बकाया शुल्क</v>
      </c>
      <c r="U13" s="226"/>
      <c r="V13" s="226"/>
      <c r="W13" s="226"/>
      <c r="X13" s="14" t="s">
        <v>38</v>
      </c>
      <c r="Y13" s="285">
        <f>'Reciept Student Copy'!AH13</f>
        <v>1000</v>
      </c>
      <c r="Z13" s="285"/>
      <c r="AA13" s="283"/>
      <c r="AB13" s="275"/>
    </row>
    <row r="14" spans="1:28" ht="17.25" customHeight="1">
      <c r="A14" s="275"/>
      <c r="B14" s="279"/>
      <c r="C14" s="286" t="s">
        <v>39</v>
      </c>
      <c r="D14" s="286"/>
      <c r="E14" s="287">
        <f ca="1">J7+5</f>
        <v>44809</v>
      </c>
      <c r="F14" s="287"/>
      <c r="G14" s="287"/>
      <c r="H14" s="288" t="s">
        <v>40</v>
      </c>
      <c r="I14" s="288"/>
      <c r="J14" s="288"/>
      <c r="K14" s="288"/>
      <c r="L14" s="288"/>
      <c r="M14" s="283"/>
      <c r="N14" s="295"/>
      <c r="O14" s="275"/>
      <c r="P14" s="279"/>
      <c r="Q14" s="286" t="s">
        <v>39</v>
      </c>
      <c r="R14" s="286"/>
      <c r="S14" s="287">
        <f ca="1">X7+5</f>
        <v>44809</v>
      </c>
      <c r="T14" s="287"/>
      <c r="U14" s="287"/>
      <c r="V14" s="288" t="s">
        <v>40</v>
      </c>
      <c r="W14" s="288"/>
      <c r="X14" s="288"/>
      <c r="Y14" s="288"/>
      <c r="Z14" s="288"/>
      <c r="AA14" s="283"/>
      <c r="AB14" s="275"/>
    </row>
    <row r="15" spans="1:28" ht="14.45" customHeight="1">
      <c r="A15" s="275"/>
      <c r="B15" s="279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3"/>
      <c r="N15" s="295"/>
      <c r="O15" s="275"/>
      <c r="P15" s="279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3"/>
      <c r="AB15" s="275"/>
    </row>
    <row r="16" spans="1:28" ht="14.45" customHeight="1">
      <c r="A16" s="275"/>
      <c r="B16" s="279"/>
      <c r="C16" s="284"/>
      <c r="D16" s="284"/>
      <c r="E16" s="284"/>
      <c r="F16" s="284"/>
      <c r="G16" s="284"/>
      <c r="H16" s="284"/>
      <c r="I16" s="284"/>
      <c r="J16" s="274" t="s">
        <v>36</v>
      </c>
      <c r="K16" s="274"/>
      <c r="L16" s="274"/>
      <c r="M16" s="283"/>
      <c r="N16" s="295"/>
      <c r="O16" s="275"/>
      <c r="P16" s="279"/>
      <c r="Q16" s="284"/>
      <c r="R16" s="284"/>
      <c r="S16" s="284"/>
      <c r="T16" s="284"/>
      <c r="U16" s="284"/>
      <c r="V16" s="284"/>
      <c r="W16" s="284"/>
      <c r="X16" s="274" t="s">
        <v>36</v>
      </c>
      <c r="Y16" s="274"/>
      <c r="Z16" s="274"/>
      <c r="AA16" s="283"/>
      <c r="AB16" s="275"/>
    </row>
    <row r="17" spans="1:28" ht="10.5" customHeight="1" thickBot="1">
      <c r="A17" s="275"/>
      <c r="B17" s="280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2"/>
      <c r="N17" s="295"/>
      <c r="O17" s="275"/>
      <c r="P17" s="280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2"/>
      <c r="AB17" s="275"/>
    </row>
    <row r="18" spans="1:28" ht="10.5" customHeight="1">
      <c r="A18" s="275"/>
      <c r="B18" s="299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295"/>
      <c r="O18" s="275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75"/>
    </row>
    <row r="19" spans="1:28" ht="10.5" customHeight="1" thickBot="1">
      <c r="A19" s="275"/>
      <c r="B19" s="289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75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75"/>
    </row>
    <row r="20" spans="1:28" ht="9" customHeight="1" thickBot="1">
      <c r="A20" s="275"/>
      <c r="B20" s="276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8"/>
      <c r="N20" s="295"/>
      <c r="O20" s="275"/>
      <c r="P20" s="276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8"/>
      <c r="AB20" s="275"/>
    </row>
    <row r="21" spans="1:28" ht="51" customHeight="1" thickBot="1">
      <c r="A21" s="275"/>
      <c r="B21" s="279"/>
      <c r="C21" s="254" t="str">
        <f>'Navigation and Summary'!$E$2</f>
        <v>VEER TEJA BAL SADAN SR. SEC. SCHOOL BIRLOKA (NAGAUR)</v>
      </c>
      <c r="D21" s="255"/>
      <c r="E21" s="255"/>
      <c r="F21" s="255"/>
      <c r="G21" s="255"/>
      <c r="H21" s="255"/>
      <c r="I21" s="255"/>
      <c r="J21" s="255"/>
      <c r="K21" s="255"/>
      <c r="L21" s="256"/>
      <c r="M21" s="283"/>
      <c r="N21" s="295"/>
      <c r="O21" s="275"/>
      <c r="P21" s="279"/>
      <c r="Q21" s="254" t="str">
        <f>'Navigation and Summary'!$E$2</f>
        <v>VEER TEJA BAL SADAN SR. SEC. SCHOOL BIRLOKA (NAGAUR)</v>
      </c>
      <c r="R21" s="255"/>
      <c r="S21" s="255"/>
      <c r="T21" s="255"/>
      <c r="U21" s="255"/>
      <c r="V21" s="255"/>
      <c r="W21" s="255"/>
      <c r="X21" s="255"/>
      <c r="Y21" s="255"/>
      <c r="Z21" s="256"/>
      <c r="AA21" s="283"/>
      <c r="AB21" s="275"/>
    </row>
    <row r="22" spans="1:28" ht="15.75" customHeight="1">
      <c r="A22" s="275"/>
      <c r="B22" s="279"/>
      <c r="C22" s="269" t="s">
        <v>93</v>
      </c>
      <c r="D22" s="270"/>
      <c r="E22" s="270"/>
      <c r="F22" s="270"/>
      <c r="G22" s="270"/>
      <c r="H22" s="270"/>
      <c r="I22" s="2" t="s">
        <v>4</v>
      </c>
      <c r="J22" s="267" t="str">
        <f>'Navigation and Summary'!$M$4</f>
        <v>2022-23</v>
      </c>
      <c r="K22" s="267"/>
      <c r="L22" s="268"/>
      <c r="M22" s="283"/>
      <c r="N22" s="295"/>
      <c r="O22" s="275"/>
      <c r="P22" s="279"/>
      <c r="Q22" s="269" t="s">
        <v>93</v>
      </c>
      <c r="R22" s="270"/>
      <c r="S22" s="270"/>
      <c r="T22" s="270"/>
      <c r="U22" s="270"/>
      <c r="V22" s="270"/>
      <c r="W22" s="2" t="s">
        <v>4</v>
      </c>
      <c r="X22" s="267" t="str">
        <f>'Navigation and Summary'!$M$4</f>
        <v>2022-23</v>
      </c>
      <c r="Y22" s="267"/>
      <c r="Z22" s="268"/>
      <c r="AA22" s="283"/>
      <c r="AB22" s="275"/>
    </row>
    <row r="23" spans="1:28" ht="18" customHeight="1">
      <c r="A23" s="275"/>
      <c r="B23" s="279"/>
      <c r="C23" s="257" t="s">
        <v>26</v>
      </c>
      <c r="D23" s="258"/>
      <c r="E23" s="258"/>
      <c r="F23" s="271">
        <f>'Reciept Student Copy'!I23</f>
        <v>103</v>
      </c>
      <c r="G23" s="272"/>
      <c r="H23" s="272"/>
      <c r="I23" s="273"/>
      <c r="J23" s="3" t="s">
        <v>33</v>
      </c>
      <c r="K23" s="290">
        <f>VLOOKUP(F$23,'Class Wise Fee Collection Deta '!$D$7:$U$1250,2,0)</f>
        <v>3</v>
      </c>
      <c r="L23" s="291"/>
      <c r="M23" s="283"/>
      <c r="N23" s="295"/>
      <c r="O23" s="275"/>
      <c r="P23" s="279"/>
      <c r="Q23" s="257" t="s">
        <v>26</v>
      </c>
      <c r="R23" s="258"/>
      <c r="S23" s="258"/>
      <c r="T23" s="271">
        <f>'Reciept Student Copy'!AC23</f>
        <v>110</v>
      </c>
      <c r="U23" s="272"/>
      <c r="V23" s="272"/>
      <c r="W23" s="273"/>
      <c r="X23" s="3" t="s">
        <v>33</v>
      </c>
      <c r="Y23" s="290">
        <f>VLOOKUP(T$23,'Class Wise Fee Collection Deta '!$D$7:$U$1250,2,0)</f>
        <v>10</v>
      </c>
      <c r="Z23" s="291"/>
      <c r="AA23" s="283"/>
      <c r="AB23" s="275"/>
    </row>
    <row r="24" spans="1:28" ht="15" customHeight="1">
      <c r="A24" s="275"/>
      <c r="B24" s="279"/>
      <c r="C24" s="257" t="s">
        <v>27</v>
      </c>
      <c r="D24" s="258"/>
      <c r="E24" s="258"/>
      <c r="F24" s="220" t="str">
        <f>VLOOKUP(F$23,'Class Wise Fee Collection Deta '!$D$7:$U$1250,3,0)</f>
        <v>RAM03</v>
      </c>
      <c r="G24" s="221"/>
      <c r="H24" s="221"/>
      <c r="I24" s="222"/>
      <c r="J24" s="261" t="s">
        <v>29</v>
      </c>
      <c r="K24" s="262"/>
      <c r="L24" s="263"/>
      <c r="M24" s="283"/>
      <c r="N24" s="295"/>
      <c r="O24" s="275"/>
      <c r="P24" s="279"/>
      <c r="Q24" s="257" t="s">
        <v>27</v>
      </c>
      <c r="R24" s="258"/>
      <c r="S24" s="258"/>
      <c r="T24" s="220" t="str">
        <f>VLOOKUP(T$23,'Class Wise Fee Collection Deta '!$D$7:$U$1250,3,0)</f>
        <v>RAM10</v>
      </c>
      <c r="U24" s="221"/>
      <c r="V24" s="221"/>
      <c r="W24" s="222"/>
      <c r="X24" s="261" t="s">
        <v>29</v>
      </c>
      <c r="Y24" s="262"/>
      <c r="Z24" s="263"/>
      <c r="AA24" s="283"/>
      <c r="AB24" s="275"/>
    </row>
    <row r="25" spans="1:28" ht="15.75" customHeight="1" thickBot="1">
      <c r="A25" s="275"/>
      <c r="B25" s="279"/>
      <c r="C25" s="259" t="s">
        <v>28</v>
      </c>
      <c r="D25" s="260"/>
      <c r="E25" s="260"/>
      <c r="F25" s="223">
        <f>VLOOKUP(F$23,'Class Wise Fee Collection Deta '!$D$7:$U$1250,4,0)</f>
        <v>0</v>
      </c>
      <c r="G25" s="224"/>
      <c r="H25" s="224"/>
      <c r="I25" s="225"/>
      <c r="J25" s="264">
        <f ca="1">TODAY()</f>
        <v>44804</v>
      </c>
      <c r="K25" s="265"/>
      <c r="L25" s="266"/>
      <c r="M25" s="283"/>
      <c r="N25" s="295"/>
      <c r="O25" s="275"/>
      <c r="P25" s="279"/>
      <c r="Q25" s="259" t="s">
        <v>28</v>
      </c>
      <c r="R25" s="260"/>
      <c r="S25" s="260"/>
      <c r="T25" s="223">
        <f>VLOOKUP(T$23,'Class Wise Fee Collection Deta '!$D$7:$U$1250,4,0)</f>
        <v>0</v>
      </c>
      <c r="U25" s="224"/>
      <c r="V25" s="224"/>
      <c r="W25" s="225"/>
      <c r="X25" s="264">
        <f ca="1">TODAY()</f>
        <v>44804</v>
      </c>
      <c r="Y25" s="265"/>
      <c r="Z25" s="266"/>
      <c r="AA25" s="283"/>
      <c r="AB25" s="275"/>
    </row>
    <row r="26" spans="1:28" ht="14.45" customHeight="1">
      <c r="A26" s="275"/>
      <c r="B26" s="279"/>
      <c r="C26" s="292" t="s">
        <v>45</v>
      </c>
      <c r="D26" s="248"/>
      <c r="E26" s="248"/>
      <c r="F26" s="248"/>
      <c r="G26" s="248"/>
      <c r="H26" s="249"/>
      <c r="I26" s="247" t="s">
        <v>64</v>
      </c>
      <c r="J26" s="248"/>
      <c r="K26" s="248"/>
      <c r="L26" s="249"/>
      <c r="M26" s="283"/>
      <c r="N26" s="295"/>
      <c r="O26" s="275"/>
      <c r="P26" s="279"/>
      <c r="Q26" s="292" t="s">
        <v>45</v>
      </c>
      <c r="R26" s="248"/>
      <c r="S26" s="248"/>
      <c r="T26" s="248"/>
      <c r="U26" s="248"/>
      <c r="V26" s="249"/>
      <c r="W26" s="247" t="s">
        <v>64</v>
      </c>
      <c r="X26" s="248"/>
      <c r="Y26" s="248"/>
      <c r="Z26" s="249"/>
      <c r="AA26" s="283"/>
      <c r="AB26" s="275"/>
    </row>
    <row r="27" spans="1:28" ht="14.45" customHeight="1">
      <c r="A27" s="275"/>
      <c r="B27" s="279"/>
      <c r="C27" s="250" t="s">
        <v>52</v>
      </c>
      <c r="D27" s="251"/>
      <c r="E27" s="251"/>
      <c r="F27" s="237" t="s">
        <v>50</v>
      </c>
      <c r="G27" s="238"/>
      <c r="H27" s="252" t="s">
        <v>53</v>
      </c>
      <c r="I27" s="222" t="s">
        <v>41</v>
      </c>
      <c r="J27" s="251"/>
      <c r="K27" s="293" t="s">
        <v>56</v>
      </c>
      <c r="L27" s="252" t="s">
        <v>57</v>
      </c>
      <c r="M27" s="283"/>
      <c r="N27" s="295"/>
      <c r="O27" s="275"/>
      <c r="P27" s="279"/>
      <c r="Q27" s="250" t="s">
        <v>52</v>
      </c>
      <c r="R27" s="251"/>
      <c r="S27" s="251"/>
      <c r="T27" s="237" t="s">
        <v>50</v>
      </c>
      <c r="U27" s="238"/>
      <c r="V27" s="252" t="s">
        <v>53</v>
      </c>
      <c r="W27" s="222" t="s">
        <v>41</v>
      </c>
      <c r="X27" s="251"/>
      <c r="Y27" s="293" t="s">
        <v>56</v>
      </c>
      <c r="Z27" s="252" t="s">
        <v>57</v>
      </c>
      <c r="AA27" s="283"/>
      <c r="AB27" s="275"/>
    </row>
    <row r="28" spans="1:28" ht="48.75" customHeight="1" thickBot="1">
      <c r="A28" s="275"/>
      <c r="B28" s="279"/>
      <c r="C28" s="4" t="s">
        <v>42</v>
      </c>
      <c r="D28" s="114" t="s">
        <v>43</v>
      </c>
      <c r="E28" s="114" t="s">
        <v>44</v>
      </c>
      <c r="F28" s="114" t="s">
        <v>43</v>
      </c>
      <c r="G28" s="114" t="s">
        <v>44</v>
      </c>
      <c r="H28" s="253"/>
      <c r="I28" s="5" t="s">
        <v>54</v>
      </c>
      <c r="J28" s="114" t="s">
        <v>55</v>
      </c>
      <c r="K28" s="294"/>
      <c r="L28" s="253"/>
      <c r="M28" s="283"/>
      <c r="N28" s="295"/>
      <c r="O28" s="275"/>
      <c r="P28" s="279"/>
      <c r="Q28" s="4" t="s">
        <v>42</v>
      </c>
      <c r="R28" s="114" t="s">
        <v>43</v>
      </c>
      <c r="S28" s="114" t="s">
        <v>44</v>
      </c>
      <c r="T28" s="114" t="s">
        <v>43</v>
      </c>
      <c r="U28" s="114" t="s">
        <v>44</v>
      </c>
      <c r="V28" s="253"/>
      <c r="W28" s="5" t="s">
        <v>54</v>
      </c>
      <c r="X28" s="114" t="s">
        <v>55</v>
      </c>
      <c r="Y28" s="294"/>
      <c r="Z28" s="253"/>
      <c r="AA28" s="283"/>
      <c r="AB28" s="275"/>
    </row>
    <row r="29" spans="1:28" ht="30" customHeight="1" thickBot="1">
      <c r="A29" s="275"/>
      <c r="B29" s="279"/>
      <c r="C29" s="7">
        <f>VLOOKUP(F$23,'Class Wise Fee Collection Deta '!$D$7:$U$1250,9,0)</f>
        <v>1000</v>
      </c>
      <c r="D29" s="8">
        <f>VLOOKUP(F$23,'Class Wise Fee Collection Deta '!$D$7:$U$1250,10,0)</f>
        <v>2000</v>
      </c>
      <c r="E29" s="8">
        <f>VLOOKUP(F$23,'Class Wise Fee Collection Deta '!$D$7:$U$1250,11,0)</f>
        <v>0</v>
      </c>
      <c r="F29" s="8">
        <f>VLOOKUP(F$23,'Class Wise Fee Collection Deta '!$D$7:$U$1250,12,0)</f>
        <v>0</v>
      </c>
      <c r="G29" s="8">
        <f>VLOOKUP(F$23,'Class Wise Fee Collection Deta '!$D$7:$U$1250,13,0)</f>
        <v>0</v>
      </c>
      <c r="H29" s="9">
        <f>C29+D29+E29+F29+G29</f>
        <v>3000</v>
      </c>
      <c r="I29" s="10">
        <f>VLOOKUP(F$23,'Class Wise Fee Collection Deta '!$D$7:$U$1250,15,0)</f>
        <v>2000</v>
      </c>
      <c r="J29" s="8">
        <f>VLOOKUP(F$23,'Class Wise Fee Collection Deta '!$D$7:$U$1250,16,0)</f>
        <v>4000</v>
      </c>
      <c r="K29" s="8">
        <f>VLOOKUP(F$23,'Class Wise Fee Collection Deta '!$D$7:$U$1250,17,0)</f>
        <v>9000</v>
      </c>
      <c r="L29" s="9">
        <f>I29+J29+K29</f>
        <v>15000</v>
      </c>
      <c r="M29" s="283"/>
      <c r="N29" s="295"/>
      <c r="O29" s="275"/>
      <c r="P29" s="279"/>
      <c r="Q29" s="7">
        <f>VLOOKUP(T$23,'Class Wise Fee Collection Deta '!$D$7:$U$1250,9,0)</f>
        <v>5000</v>
      </c>
      <c r="R29" s="8">
        <f>VLOOKUP(T$23,'Class Wise Fee Collection Deta '!$D$7:$U$1250,10,0)</f>
        <v>1000</v>
      </c>
      <c r="S29" s="8">
        <f>VLOOKUP(T$23,'Class Wise Fee Collection Deta '!$D$7:$U$1250,11,0)</f>
        <v>8000</v>
      </c>
      <c r="T29" s="8">
        <f>VLOOKUP(T$23,'Class Wise Fee Collection Deta '!$D$7:$U$1250,12,0)</f>
        <v>0</v>
      </c>
      <c r="U29" s="8">
        <f>VLOOKUP(T$23,'Class Wise Fee Collection Deta '!$D$7:$U$1250,13,0)</f>
        <v>0</v>
      </c>
      <c r="V29" s="9">
        <f>Q29+R29+S29+T29+U29</f>
        <v>14000</v>
      </c>
      <c r="W29" s="10">
        <f>VLOOKUP(T$23,'Class Wise Fee Collection Deta '!$D$7:$U$1250,15,0)</f>
        <v>5000</v>
      </c>
      <c r="X29" s="8">
        <f>VLOOKUP(T$23,'Class Wise Fee Collection Deta '!$D$7:$U$1250,16,0)</f>
        <v>11000</v>
      </c>
      <c r="Y29" s="8">
        <f>VLOOKUP(T$23,'Class Wise Fee Collection Deta '!$D$7:$U$1250,17,0)</f>
        <v>30000</v>
      </c>
      <c r="Z29" s="9">
        <f>W29+X29+Y29</f>
        <v>46000</v>
      </c>
      <c r="AA29" s="283"/>
      <c r="AB29" s="275"/>
    </row>
    <row r="30" spans="1:28" ht="14.45" customHeight="1">
      <c r="A30" s="275"/>
      <c r="B30" s="279"/>
      <c r="C30" s="11"/>
      <c r="D30" s="11"/>
      <c r="E30" s="11"/>
      <c r="F30" s="11"/>
      <c r="G30" s="11"/>
      <c r="H30" s="11"/>
      <c r="I30" s="11"/>
      <c r="J30" s="12"/>
      <c r="K30" s="12"/>
      <c r="L30" s="13"/>
      <c r="M30" s="283"/>
      <c r="N30" s="295"/>
      <c r="O30" s="275"/>
      <c r="P30" s="279"/>
      <c r="Q30" s="11"/>
      <c r="R30" s="11"/>
      <c r="S30" s="11"/>
      <c r="T30" s="11"/>
      <c r="U30" s="11"/>
      <c r="V30" s="11"/>
      <c r="W30" s="11"/>
      <c r="X30" s="12"/>
      <c r="Y30" s="12"/>
      <c r="Z30" s="13"/>
      <c r="AA30" s="283"/>
      <c r="AB30" s="275"/>
    </row>
    <row r="31" spans="1:28" ht="18" customHeight="1">
      <c r="A31" s="275"/>
      <c r="B31" s="279"/>
      <c r="C31" s="286" t="s">
        <v>58</v>
      </c>
      <c r="D31" s="286"/>
      <c r="E31" s="286"/>
      <c r="F31" s="226" t="str">
        <f>'Reciept Student Copy'!I31</f>
        <v>पिछला बकाया व प्र.कि. शाला शुल्क</v>
      </c>
      <c r="G31" s="226"/>
      <c r="H31" s="226"/>
      <c r="I31" s="226"/>
      <c r="J31" s="14" t="s">
        <v>38</v>
      </c>
      <c r="K31" s="285">
        <f>'Reciept Student Copy'!N31</f>
        <v>2000</v>
      </c>
      <c r="L31" s="285"/>
      <c r="M31" s="283"/>
      <c r="N31" s="295"/>
      <c r="O31" s="275"/>
      <c r="P31" s="279"/>
      <c r="Q31" s="286" t="s">
        <v>58</v>
      </c>
      <c r="R31" s="286"/>
      <c r="S31" s="286"/>
      <c r="T31" s="226" t="str">
        <f>'Reciept Student Copy'!AC31</f>
        <v>वाहन किराया द्वि.किश्त शुल्क</v>
      </c>
      <c r="U31" s="226"/>
      <c r="V31" s="226"/>
      <c r="W31" s="226"/>
      <c r="X31" s="14" t="s">
        <v>38</v>
      </c>
      <c r="Y31" s="285">
        <f>'Reciept Student Copy'!AH31</f>
        <v>30000</v>
      </c>
      <c r="Z31" s="285"/>
      <c r="AA31" s="283"/>
      <c r="AB31" s="275"/>
    </row>
    <row r="32" spans="1:28" ht="17.25" customHeight="1">
      <c r="A32" s="275"/>
      <c r="B32" s="279"/>
      <c r="C32" s="286" t="s">
        <v>39</v>
      </c>
      <c r="D32" s="286"/>
      <c r="E32" s="287">
        <f ca="1">J25+5</f>
        <v>44809</v>
      </c>
      <c r="F32" s="287"/>
      <c r="G32" s="287"/>
      <c r="H32" s="288" t="s">
        <v>40</v>
      </c>
      <c r="I32" s="288"/>
      <c r="J32" s="288"/>
      <c r="K32" s="288"/>
      <c r="L32" s="288"/>
      <c r="M32" s="283"/>
      <c r="N32" s="295"/>
      <c r="O32" s="275"/>
      <c r="P32" s="279"/>
      <c r="Q32" s="286" t="s">
        <v>39</v>
      </c>
      <c r="R32" s="286"/>
      <c r="S32" s="287">
        <f ca="1">X25+5</f>
        <v>44809</v>
      </c>
      <c r="T32" s="287"/>
      <c r="U32" s="287"/>
      <c r="V32" s="288" t="s">
        <v>40</v>
      </c>
      <c r="W32" s="288"/>
      <c r="X32" s="288"/>
      <c r="Y32" s="288"/>
      <c r="Z32" s="288"/>
      <c r="AA32" s="283"/>
      <c r="AB32" s="275"/>
    </row>
    <row r="33" spans="1:28" ht="14.45" customHeight="1">
      <c r="A33" s="275"/>
      <c r="B33" s="279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3"/>
      <c r="N33" s="295"/>
      <c r="O33" s="275"/>
      <c r="P33" s="279"/>
      <c r="Q33" s="284"/>
      <c r="R33" s="284"/>
      <c r="S33" s="284"/>
      <c r="T33" s="284"/>
      <c r="U33" s="284"/>
      <c r="V33" s="284"/>
      <c r="W33" s="284"/>
      <c r="X33" s="284"/>
      <c r="Y33" s="284"/>
      <c r="Z33" s="284"/>
      <c r="AA33" s="283"/>
      <c r="AB33" s="275"/>
    </row>
    <row r="34" spans="1:28" ht="14.45" customHeight="1">
      <c r="A34" s="275"/>
      <c r="B34" s="279"/>
      <c r="C34" s="284"/>
      <c r="D34" s="284"/>
      <c r="E34" s="284"/>
      <c r="F34" s="284"/>
      <c r="G34" s="284"/>
      <c r="H34" s="284"/>
      <c r="I34" s="284"/>
      <c r="J34" s="274" t="s">
        <v>36</v>
      </c>
      <c r="K34" s="274"/>
      <c r="L34" s="274"/>
      <c r="M34" s="283"/>
      <c r="N34" s="295"/>
      <c r="O34" s="275"/>
      <c r="P34" s="279"/>
      <c r="Q34" s="284"/>
      <c r="R34" s="284"/>
      <c r="S34" s="284"/>
      <c r="T34" s="284"/>
      <c r="U34" s="284"/>
      <c r="V34" s="284"/>
      <c r="W34" s="284"/>
      <c r="X34" s="274" t="s">
        <v>36</v>
      </c>
      <c r="Y34" s="274"/>
      <c r="Z34" s="274"/>
      <c r="AA34" s="283"/>
      <c r="AB34" s="275"/>
    </row>
    <row r="35" spans="1:28" ht="10.5" customHeight="1" thickBot="1">
      <c r="A35" s="275"/>
      <c r="B35" s="280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2"/>
      <c r="N35" s="295"/>
      <c r="O35" s="275"/>
      <c r="P35" s="280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2"/>
      <c r="AB35" s="275"/>
    </row>
    <row r="36" spans="1:28" ht="9.75" customHeight="1">
      <c r="A36" s="275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95"/>
      <c r="O36" s="275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75"/>
    </row>
  </sheetData>
  <sheetProtection password="C989" sheet="1" objects="1" scenarios="1" formatCells="0" formatColumns="0" selectLockedCells="1"/>
  <mergeCells count="148">
    <mergeCell ref="V32:Z32"/>
    <mergeCell ref="C33:I34"/>
    <mergeCell ref="J33:L33"/>
    <mergeCell ref="Q33:W34"/>
    <mergeCell ref="X33:Z33"/>
    <mergeCell ref="J34:L34"/>
    <mergeCell ref="X34:Z34"/>
    <mergeCell ref="B35:M35"/>
    <mergeCell ref="P35:AA35"/>
    <mergeCell ref="V27:V28"/>
    <mergeCell ref="W27:X27"/>
    <mergeCell ref="Y27:Y28"/>
    <mergeCell ref="Z27:Z28"/>
    <mergeCell ref="F31:I31"/>
    <mergeCell ref="K31:L31"/>
    <mergeCell ref="Q31:S31"/>
    <mergeCell ref="T31:W31"/>
    <mergeCell ref="Y31:Z31"/>
    <mergeCell ref="X24:Z24"/>
    <mergeCell ref="F25:I25"/>
    <mergeCell ref="J25:L25"/>
    <mergeCell ref="Q25:S25"/>
    <mergeCell ref="T25:W25"/>
    <mergeCell ref="X25:Z25"/>
    <mergeCell ref="C26:H26"/>
    <mergeCell ref="I26:L26"/>
    <mergeCell ref="Q26:V26"/>
    <mergeCell ref="W26:Z26"/>
    <mergeCell ref="A19:A36"/>
    <mergeCell ref="B19:N19"/>
    <mergeCell ref="O19:O36"/>
    <mergeCell ref="P19:AA19"/>
    <mergeCell ref="AB19:AB36"/>
    <mergeCell ref="B20:M20"/>
    <mergeCell ref="N20:N36"/>
    <mergeCell ref="P20:AA20"/>
    <mergeCell ref="C21:L21"/>
    <mergeCell ref="M21:M34"/>
    <mergeCell ref="P21:P34"/>
    <mergeCell ref="Q21:Z21"/>
    <mergeCell ref="AA21:AA34"/>
    <mergeCell ref="C22:H22"/>
    <mergeCell ref="J22:L22"/>
    <mergeCell ref="Q22:V22"/>
    <mergeCell ref="X22:Z22"/>
    <mergeCell ref="F23:I23"/>
    <mergeCell ref="K23:L23"/>
    <mergeCell ref="Q23:S23"/>
    <mergeCell ref="T23:W23"/>
    <mergeCell ref="Y23:Z23"/>
    <mergeCell ref="F24:I24"/>
    <mergeCell ref="C15:I16"/>
    <mergeCell ref="J15:L15"/>
    <mergeCell ref="Q15:W16"/>
    <mergeCell ref="X15:Z15"/>
    <mergeCell ref="J16:L16"/>
    <mergeCell ref="X16:Z16"/>
    <mergeCell ref="B17:M17"/>
    <mergeCell ref="P17:AA17"/>
    <mergeCell ref="B18:M18"/>
    <mergeCell ref="P18:AA18"/>
    <mergeCell ref="F13:I13"/>
    <mergeCell ref="K13:L13"/>
    <mergeCell ref="Q13:S13"/>
    <mergeCell ref="T13:W13"/>
    <mergeCell ref="Y13:Z13"/>
    <mergeCell ref="E14:G14"/>
    <mergeCell ref="H14:L14"/>
    <mergeCell ref="Q14:R14"/>
    <mergeCell ref="S14:U14"/>
    <mergeCell ref="V14:Z14"/>
    <mergeCell ref="C8:H8"/>
    <mergeCell ref="I8:L8"/>
    <mergeCell ref="Q8:V8"/>
    <mergeCell ref="W8:Z8"/>
    <mergeCell ref="F9:G9"/>
    <mergeCell ref="H9:H10"/>
    <mergeCell ref="I9:J9"/>
    <mergeCell ref="L9:L10"/>
    <mergeCell ref="Q9:S9"/>
    <mergeCell ref="T9:U9"/>
    <mergeCell ref="V9:V10"/>
    <mergeCell ref="W9:X9"/>
    <mergeCell ref="Y9:Y10"/>
    <mergeCell ref="Z9:Z10"/>
    <mergeCell ref="J6:L6"/>
    <mergeCell ref="Q6:S6"/>
    <mergeCell ref="T6:W6"/>
    <mergeCell ref="X6:Z6"/>
    <mergeCell ref="F7:I7"/>
    <mergeCell ref="J7:L7"/>
    <mergeCell ref="Q7:S7"/>
    <mergeCell ref="T7:W7"/>
    <mergeCell ref="X7:Z7"/>
    <mergeCell ref="A1:A18"/>
    <mergeCell ref="B1:N1"/>
    <mergeCell ref="O1:O18"/>
    <mergeCell ref="P1:AA1"/>
    <mergeCell ref="AB1:AB18"/>
    <mergeCell ref="B2:M2"/>
    <mergeCell ref="N2:N18"/>
    <mergeCell ref="P2:AA2"/>
    <mergeCell ref="C3:L3"/>
    <mergeCell ref="M3:M16"/>
    <mergeCell ref="P3:P16"/>
    <mergeCell ref="Q3:Z3"/>
    <mergeCell ref="AA3:AA16"/>
    <mergeCell ref="C4:H4"/>
    <mergeCell ref="J4:L4"/>
    <mergeCell ref="Q4:V4"/>
    <mergeCell ref="X4:Z4"/>
    <mergeCell ref="F5:I5"/>
    <mergeCell ref="K5:L5"/>
    <mergeCell ref="Q5:S5"/>
    <mergeCell ref="T5:W5"/>
    <mergeCell ref="Y5:Z5"/>
    <mergeCell ref="F6:I6"/>
    <mergeCell ref="B36:M36"/>
    <mergeCell ref="P36:AA36"/>
    <mergeCell ref="C32:D32"/>
    <mergeCell ref="C31:E31"/>
    <mergeCell ref="E32:G32"/>
    <mergeCell ref="H32:L32"/>
    <mergeCell ref="Q32:R32"/>
    <mergeCell ref="S32:U32"/>
    <mergeCell ref="C27:E27"/>
    <mergeCell ref="K27:K28"/>
    <mergeCell ref="F27:G27"/>
    <mergeCell ref="H27:H28"/>
    <mergeCell ref="I27:J27"/>
    <mergeCell ref="L27:L28"/>
    <mergeCell ref="Q27:S27"/>
    <mergeCell ref="T27:U27"/>
    <mergeCell ref="C24:E24"/>
    <mergeCell ref="J24:L24"/>
    <mergeCell ref="Q24:S24"/>
    <mergeCell ref="T24:W24"/>
    <mergeCell ref="C13:E13"/>
    <mergeCell ref="C23:E23"/>
    <mergeCell ref="B21:B34"/>
    <mergeCell ref="C25:E25"/>
    <mergeCell ref="C9:E9"/>
    <mergeCell ref="K9:K10"/>
    <mergeCell ref="C14:D14"/>
    <mergeCell ref="C6:E6"/>
    <mergeCell ref="C5:E5"/>
    <mergeCell ref="B3:B16"/>
    <mergeCell ref="C7:E7"/>
  </mergeCells>
  <printOptions horizontalCentered="1" verticalCentered="1"/>
  <pageMargins left="0" right="0" top="0.26" bottom="0.26" header="0" footer="0"/>
  <pageSetup paperSize="9" scale="84" orientation="landscape" horizontalDpi="300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Navigation and Summary</vt:lpstr>
      <vt:lpstr>Class Wise Fee Collection Deta </vt:lpstr>
      <vt:lpstr>Reciept Student Copy</vt:lpstr>
      <vt:lpstr>Reciept Office Copy</vt:lpstr>
      <vt:lpstr>'Class Wise Fee Collection Deta '!Print_Area</vt:lpstr>
      <vt:lpstr>'Navigation and Summary'!Print_Area</vt:lpstr>
      <vt:lpstr>'Reciept Student Copy'!Print_Area</vt:lpstr>
      <vt:lpstr>'Class Wise Fee Collection Deta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Tabinda</dc:creator>
  <cp:lastModifiedBy>DELL</cp:lastModifiedBy>
  <cp:lastPrinted>2022-08-31T14:28:45Z</cp:lastPrinted>
  <dcterms:created xsi:type="dcterms:W3CDTF">2019-07-13T02:05:45Z</dcterms:created>
  <dcterms:modified xsi:type="dcterms:W3CDTF">2022-08-31T14:31:57Z</dcterms:modified>
</cp:coreProperties>
</file>